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00" windowHeight="12390"/>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y</author>
  </authors>
  <commentList>
    <comment ref="R5" authorId="0">
      <text>
        <r>
          <rPr>
            <b/>
            <sz val="9"/>
            <rFont val="宋体"/>
            <charset val="134"/>
          </rPr>
          <t>y:</t>
        </r>
        <r>
          <rPr>
            <sz val="9"/>
            <rFont val="宋体"/>
            <charset val="134"/>
          </rPr>
          <t xml:space="preserve">
</t>
        </r>
      </text>
    </comment>
    <comment ref="C7" authorId="0">
      <text>
        <r>
          <rPr>
            <b/>
            <sz val="9"/>
            <rFont val="宋体"/>
            <charset val="134"/>
          </rPr>
          <t>y:</t>
        </r>
        <r>
          <rPr>
            <sz val="9"/>
            <rFont val="宋体"/>
            <charset val="134"/>
          </rPr>
          <t xml:space="preserve">
</t>
        </r>
      </text>
    </comment>
  </commentList>
</comments>
</file>

<file path=xl/sharedStrings.xml><?xml version="1.0" encoding="utf-8"?>
<sst xmlns="http://schemas.openxmlformats.org/spreadsheetml/2006/main" count="47" uniqueCount="32">
  <si>
    <t>评审情况表</t>
  </si>
  <si>
    <t>项目名称：成都东部新区董家埂镇人民政府董家埂镇征地拆迁法律服务采购项目</t>
  </si>
  <si>
    <t>项目编号：510118202100264</t>
  </si>
  <si>
    <t>开标地点：四川三盈招标代理有限公司开标室（成都市高新区盛和一路88号康普雷斯1栋1单元701号）</t>
  </si>
  <si>
    <t xml:space="preserve">开标时间：12月17日 </t>
  </si>
  <si>
    <t>供应商名称</t>
  </si>
  <si>
    <t xml:space="preserve">政府采购预算       </t>
  </si>
  <si>
    <t xml:space="preserve">最高限价              </t>
  </si>
  <si>
    <t>报价</t>
  </si>
  <si>
    <t>资格性审核</t>
  </si>
  <si>
    <t>符合性审查</t>
  </si>
  <si>
    <t xml:space="preserve"> 分项得分</t>
  </si>
  <si>
    <t xml:space="preserve">  总得分</t>
  </si>
  <si>
    <t>平均分</t>
  </si>
  <si>
    <t>中标候选排序</t>
  </si>
  <si>
    <t>报价（10分）</t>
  </si>
  <si>
    <t>人员要求（17分）</t>
  </si>
  <si>
    <t>履约能力（24分）</t>
  </si>
  <si>
    <t>技术服务要求（9分）</t>
  </si>
  <si>
    <t>服务方案（28分）</t>
  </si>
  <si>
    <t>文件模板（12分）</t>
  </si>
  <si>
    <t>3人汇总分</t>
  </si>
  <si>
    <t>1人平均分</t>
  </si>
  <si>
    <t>北京炜衡（成都）律师事务所</t>
  </si>
  <si>
    <t>1181004.94元/年</t>
  </si>
  <si>
    <t>336元/亩</t>
  </si>
  <si>
    <t>300元/亩</t>
  </si>
  <si>
    <t>√</t>
  </si>
  <si>
    <t>中豪律师集团（四川）事务所</t>
  </si>
  <si>
    <t>330元/亩</t>
  </si>
  <si>
    <t>四川明炬律师事务所</t>
  </si>
  <si>
    <t>308元/亩</t>
  </si>
</sst>
</file>

<file path=xl/styles.xml><?xml version="1.0" encoding="utf-8"?>
<styleSheet xmlns="http://schemas.openxmlformats.org/spreadsheetml/2006/main">
  <numFmts count="6">
    <numFmt numFmtId="44" formatCode="_ &quot;￥&quot;* #,##0.00_ ;_ &quot;￥&quot;* \-#,##0.00_ ;_ &quot;￥&quot;* &quot;-&quot;??_ ;_ @_ "/>
    <numFmt numFmtId="176" formatCode="0.00_);[Red]\(0.00\)"/>
    <numFmt numFmtId="42" formatCode="_ &quot;￥&quot;* #,##0_ ;_ &quot;￥&quot;* \-#,##0_ ;_ &quot;￥&quot;* &quot;-&quot;_ ;_ @_ "/>
    <numFmt numFmtId="41" formatCode="_ * #,##0_ ;_ * \-#,##0_ ;_ * &quot;-&quot;_ ;_ @_ "/>
    <numFmt numFmtId="177" formatCode="0.00_ "/>
    <numFmt numFmtId="43" formatCode="_ * #,##0.00_ ;_ * \-#,##0.00_ ;_ * &quot;-&quot;??_ ;_ @_ "/>
  </numFmts>
  <fonts count="29">
    <font>
      <sz val="11"/>
      <color theme="1"/>
      <name val="宋体"/>
      <charset val="134"/>
      <scheme val="minor"/>
    </font>
    <font>
      <b/>
      <sz val="24"/>
      <name val="微软雅黑"/>
      <charset val="134"/>
    </font>
    <font>
      <sz val="20"/>
      <name val="微软雅黑"/>
      <charset val="134"/>
    </font>
    <font>
      <b/>
      <sz val="20"/>
      <name val="微软雅黑"/>
      <charset val="134"/>
    </font>
    <font>
      <sz val="24"/>
      <name val="等线"/>
      <charset val="134"/>
    </font>
    <font>
      <b/>
      <sz val="20"/>
      <color theme="1"/>
      <name val="微软雅黑"/>
      <charset val="134"/>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2"/>
      <name val="宋体"/>
      <charset val="134"/>
    </font>
    <font>
      <sz val="11"/>
      <color rgb="FFFA7D00"/>
      <name val="宋体"/>
      <charset val="0"/>
      <scheme val="minor"/>
    </font>
    <font>
      <sz val="11"/>
      <color rgb="FF9C6500"/>
      <name val="宋体"/>
      <charset val="0"/>
      <scheme val="minor"/>
    </font>
    <font>
      <sz val="11"/>
      <color rgb="FF006100"/>
      <name val="宋体"/>
      <charset val="0"/>
      <scheme val="minor"/>
    </font>
    <font>
      <u/>
      <sz val="11"/>
      <color theme="10"/>
      <name val="宋体"/>
      <charset val="134"/>
    </font>
    <font>
      <b/>
      <sz val="9"/>
      <name val="宋体"/>
      <charset val="134"/>
    </font>
    <font>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2"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7" applyNumberFormat="0" applyFont="0" applyAlignment="0" applyProtection="0">
      <alignment vertical="center"/>
    </xf>
    <xf numFmtId="0" fontId="8" fillId="7"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8" fillId="21" borderId="0" applyNumberFormat="0" applyBorder="0" applyAlignment="0" applyProtection="0">
      <alignment vertical="center"/>
    </xf>
    <xf numFmtId="0" fontId="11" fillId="0" borderId="5" applyNumberFormat="0" applyFill="0" applyAlignment="0" applyProtection="0">
      <alignment vertical="center"/>
    </xf>
    <xf numFmtId="0" fontId="8" fillId="14" borderId="0" applyNumberFormat="0" applyBorder="0" applyAlignment="0" applyProtection="0">
      <alignment vertical="center"/>
    </xf>
    <xf numFmtId="0" fontId="20" fillId="17" borderId="10" applyNumberFormat="0" applyAlignment="0" applyProtection="0">
      <alignment vertical="center"/>
    </xf>
    <xf numFmtId="0" fontId="15" fillId="17" borderId="6" applyNumberFormat="0" applyAlignment="0" applyProtection="0">
      <alignment vertical="center"/>
    </xf>
    <xf numFmtId="0" fontId="21" fillId="23" borderId="11" applyNumberFormat="0" applyAlignment="0" applyProtection="0">
      <alignment vertical="center"/>
    </xf>
    <xf numFmtId="0" fontId="6" fillId="26" borderId="0" applyNumberFormat="0" applyBorder="0" applyAlignment="0" applyProtection="0">
      <alignment vertical="center"/>
    </xf>
    <xf numFmtId="0" fontId="8" fillId="25" borderId="0" applyNumberFormat="0" applyBorder="0" applyAlignment="0" applyProtection="0">
      <alignment vertical="center"/>
    </xf>
    <xf numFmtId="0" fontId="23" fillId="0" borderId="12" applyNumberFormat="0" applyFill="0" applyAlignment="0" applyProtection="0">
      <alignment vertical="center"/>
    </xf>
    <xf numFmtId="0" fontId="14" fillId="0" borderId="8" applyNumberFormat="0" applyFill="0" applyAlignment="0" applyProtection="0">
      <alignment vertical="center"/>
    </xf>
    <xf numFmtId="0" fontId="25" fillId="28" borderId="0" applyNumberFormat="0" applyBorder="0" applyAlignment="0" applyProtection="0">
      <alignment vertical="center"/>
    </xf>
    <xf numFmtId="0" fontId="24" fillId="27" borderId="0" applyNumberFormat="0" applyBorder="0" applyAlignment="0" applyProtection="0">
      <alignment vertical="center"/>
    </xf>
    <xf numFmtId="0" fontId="6" fillId="6" borderId="0" applyNumberFormat="0" applyBorder="0" applyAlignment="0" applyProtection="0">
      <alignment vertical="center"/>
    </xf>
    <xf numFmtId="0" fontId="8" fillId="22" borderId="0" applyNumberFormat="0" applyBorder="0" applyAlignment="0" applyProtection="0">
      <alignment vertical="center"/>
    </xf>
    <xf numFmtId="0" fontId="6" fillId="10" borderId="0" applyNumberFormat="0" applyBorder="0" applyAlignment="0" applyProtection="0">
      <alignment vertical="center"/>
    </xf>
    <xf numFmtId="0" fontId="6" fillId="30" borderId="0" applyNumberFormat="0" applyBorder="0" applyAlignment="0" applyProtection="0">
      <alignment vertical="center"/>
    </xf>
    <xf numFmtId="0" fontId="6" fillId="20" borderId="0" applyNumberFormat="0" applyBorder="0" applyAlignment="0" applyProtection="0">
      <alignment vertical="center"/>
    </xf>
    <xf numFmtId="0" fontId="6" fillId="2" borderId="0" applyNumberFormat="0" applyBorder="0" applyAlignment="0" applyProtection="0">
      <alignment vertical="center"/>
    </xf>
    <xf numFmtId="0" fontId="8" fillId="19" borderId="0" applyNumberFormat="0" applyBorder="0" applyAlignment="0" applyProtection="0">
      <alignment vertical="center"/>
    </xf>
    <xf numFmtId="0" fontId="8" fillId="31" borderId="0" applyNumberFormat="0" applyBorder="0" applyAlignment="0" applyProtection="0">
      <alignment vertical="center"/>
    </xf>
    <xf numFmtId="0" fontId="6" fillId="32" borderId="0" applyNumberFormat="0" applyBorder="0" applyAlignment="0" applyProtection="0">
      <alignment vertical="center"/>
    </xf>
    <xf numFmtId="0" fontId="6" fillId="13"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6" fillId="4" borderId="0" applyNumberFormat="0" applyBorder="0" applyAlignment="0" applyProtection="0">
      <alignment vertical="center"/>
    </xf>
    <xf numFmtId="0" fontId="8" fillId="8" borderId="0" applyNumberFormat="0" applyBorder="0" applyAlignment="0" applyProtection="0">
      <alignment vertical="center"/>
    </xf>
    <xf numFmtId="0" fontId="8" fillId="29" borderId="0" applyNumberFormat="0" applyBorder="0" applyAlignment="0" applyProtection="0">
      <alignment vertical="center"/>
    </xf>
    <xf numFmtId="0" fontId="6" fillId="24" borderId="0" applyNumberFormat="0" applyBorder="0" applyAlignment="0" applyProtection="0">
      <alignment vertical="center"/>
    </xf>
    <xf numFmtId="0" fontId="8" fillId="12" borderId="0" applyNumberFormat="0" applyBorder="0" applyAlignment="0" applyProtection="0">
      <alignment vertical="center"/>
    </xf>
    <xf numFmtId="0" fontId="22" fillId="0" borderId="0"/>
    <xf numFmtId="0" fontId="22" fillId="0" borderId="0"/>
    <xf numFmtId="0" fontId="0" fillId="0" borderId="0">
      <alignment vertical="center"/>
    </xf>
    <xf numFmtId="0" fontId="26" fillId="0" borderId="0" applyNumberFormat="0" applyFill="0" applyBorder="0" applyAlignment="0" applyProtection="0">
      <alignment vertical="top"/>
      <protection locked="0"/>
    </xf>
  </cellStyleXfs>
  <cellXfs count="17">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2" fillId="0" borderId="3" xfId="0" applyFont="1" applyBorder="1" applyAlignment="1">
      <alignment horizontal="center" vertical="center"/>
    </xf>
    <xf numFmtId="0" fontId="4" fillId="0" borderId="3" xfId="0" applyFont="1" applyBorder="1" applyAlignment="1">
      <alignment horizontal="justify" vertical="center"/>
    </xf>
    <xf numFmtId="0" fontId="3" fillId="0" borderId="3" xfId="0" applyFont="1" applyBorder="1" applyAlignment="1">
      <alignment horizontal="left" vertical="center" wrapText="1"/>
    </xf>
    <xf numFmtId="176" fontId="2" fillId="0" borderId="3" xfId="0" applyNumberFormat="1" applyFont="1" applyBorder="1" applyAlignment="1">
      <alignment horizontal="center" vertical="center"/>
    </xf>
    <xf numFmtId="0" fontId="2" fillId="0" borderId="3" xfId="0" applyFont="1" applyBorder="1" applyAlignment="1">
      <alignment horizontal="right" vertical="center" wrapText="1"/>
    </xf>
    <xf numFmtId="0" fontId="1" fillId="0" borderId="4" xfId="0" applyFont="1" applyBorder="1" applyAlignment="1">
      <alignment horizontal="center" vertical="center"/>
    </xf>
    <xf numFmtId="0" fontId="5" fillId="0" borderId="3" xfId="0" applyFont="1" applyBorder="1" applyAlignment="1">
      <alignment horizontal="center" vertical="center" wrapText="1"/>
    </xf>
    <xf numFmtId="177" fontId="3"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177" fontId="2" fillId="0" borderId="3" xfId="0" applyNumberFormat="1" applyFont="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7" xfId="52"/>
    <cellStyle name="超链接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tabSelected="1" zoomScale="40" zoomScaleNormal="40" workbookViewId="0">
      <selection activeCell="T20" sqref="T20"/>
    </sheetView>
  </sheetViews>
  <sheetFormatPr defaultColWidth="9" defaultRowHeight="13.5"/>
  <cols>
    <col min="1" max="1" width="6.25" customWidth="1"/>
    <col min="2" max="2" width="42.5" customWidth="1"/>
    <col min="3" max="3" width="18.125" customWidth="1"/>
    <col min="4" max="4" width="12.1916666666667" customWidth="1"/>
    <col min="5" max="5" width="25.625" customWidth="1"/>
    <col min="6" max="6" width="13.125" customWidth="1"/>
    <col min="7" max="7" width="14.6916666666667" customWidth="1"/>
    <col min="8" max="8" width="18.75" customWidth="1"/>
    <col min="9" max="9" width="19.6916666666667" style="1" customWidth="1"/>
    <col min="10" max="10" width="17.1833333333333" customWidth="1"/>
    <col min="11" max="17" width="19.6916666666667" customWidth="1"/>
    <col min="18" max="18" width="17.5" customWidth="1"/>
    <col min="19" max="19" width="16.25" customWidth="1"/>
    <col min="20" max="20" width="18.125" customWidth="1"/>
    <col min="21" max="21" width="15.9333333333333" customWidth="1"/>
    <col min="22" max="22" width="36.875" customWidth="1"/>
    <col min="23" max="23" width="10.2583333333333" customWidth="1"/>
  </cols>
  <sheetData>
    <row r="1" ht="87" customHeight="1" spans="1:22">
      <c r="A1" s="2" t="s">
        <v>0</v>
      </c>
      <c r="B1" s="3"/>
      <c r="C1" s="3"/>
      <c r="D1" s="3"/>
      <c r="E1" s="3"/>
      <c r="F1" s="3"/>
      <c r="G1" s="3"/>
      <c r="H1" s="3"/>
      <c r="I1" s="3"/>
      <c r="J1" s="3"/>
      <c r="K1" s="3"/>
      <c r="L1" s="3"/>
      <c r="M1" s="3"/>
      <c r="N1" s="3"/>
      <c r="O1" s="3"/>
      <c r="P1" s="3"/>
      <c r="Q1" s="3"/>
      <c r="R1" s="3"/>
      <c r="S1" s="3"/>
      <c r="T1" s="3"/>
      <c r="U1" s="3"/>
      <c r="V1" s="12"/>
    </row>
    <row r="2" ht="71.25" customHeight="1" spans="1:22">
      <c r="A2" s="4" t="s">
        <v>1</v>
      </c>
      <c r="B2" s="4"/>
      <c r="C2" s="4"/>
      <c r="D2" s="4"/>
      <c r="E2" s="4"/>
      <c r="F2" s="4"/>
      <c r="G2" s="4"/>
      <c r="H2" s="4"/>
      <c r="I2" s="11" t="s">
        <v>2</v>
      </c>
      <c r="J2" s="11"/>
      <c r="K2" s="11"/>
      <c r="L2" s="11"/>
      <c r="M2" s="11"/>
      <c r="N2" s="11"/>
      <c r="O2" s="11"/>
      <c r="P2" s="11"/>
      <c r="Q2" s="11"/>
      <c r="R2" s="11"/>
      <c r="S2" s="11"/>
      <c r="T2" s="11"/>
      <c r="U2" s="11"/>
      <c r="V2" s="11"/>
    </row>
    <row r="3" ht="71.25" customHeight="1" spans="1:22">
      <c r="A3" s="4" t="s">
        <v>3</v>
      </c>
      <c r="B3" s="4"/>
      <c r="C3" s="4"/>
      <c r="D3" s="4"/>
      <c r="E3" s="4"/>
      <c r="F3" s="4"/>
      <c r="G3" s="4"/>
      <c r="H3" s="4"/>
      <c r="I3" s="11" t="s">
        <v>4</v>
      </c>
      <c r="J3" s="11"/>
      <c r="K3" s="11"/>
      <c r="L3" s="11"/>
      <c r="M3" s="11"/>
      <c r="N3" s="11"/>
      <c r="O3" s="11"/>
      <c r="P3" s="11"/>
      <c r="Q3" s="11"/>
      <c r="R3" s="11"/>
      <c r="S3" s="11"/>
      <c r="T3" s="11"/>
      <c r="U3" s="11"/>
      <c r="V3" s="11"/>
    </row>
    <row r="4" ht="62.25" customHeight="1" spans="1:22">
      <c r="A4" s="5"/>
      <c r="B4" s="6" t="s">
        <v>5</v>
      </c>
      <c r="C4" s="6" t="s">
        <v>6</v>
      </c>
      <c r="D4" s="6" t="s">
        <v>7</v>
      </c>
      <c r="E4" s="6" t="s">
        <v>8</v>
      </c>
      <c r="F4" s="6" t="s">
        <v>9</v>
      </c>
      <c r="G4" s="6" t="s">
        <v>10</v>
      </c>
      <c r="H4" s="5" t="s">
        <v>11</v>
      </c>
      <c r="I4" s="5"/>
      <c r="J4" s="5"/>
      <c r="K4" s="5"/>
      <c r="L4" s="5"/>
      <c r="M4" s="5"/>
      <c r="N4" s="5"/>
      <c r="O4" s="5"/>
      <c r="P4" s="5"/>
      <c r="Q4" s="5"/>
      <c r="R4" s="5"/>
      <c r="S4" s="5"/>
      <c r="T4" s="6" t="s">
        <v>12</v>
      </c>
      <c r="U4" s="6" t="s">
        <v>13</v>
      </c>
      <c r="V4" s="13" t="s">
        <v>14</v>
      </c>
    </row>
    <row r="5" ht="62.25" customHeight="1" spans="1:22">
      <c r="A5" s="5"/>
      <c r="B5" s="6"/>
      <c r="C5" s="6"/>
      <c r="D5" s="6"/>
      <c r="E5" s="6"/>
      <c r="F5" s="6"/>
      <c r="G5" s="6"/>
      <c r="H5" s="5" t="s">
        <v>15</v>
      </c>
      <c r="I5" s="5"/>
      <c r="J5" s="6" t="s">
        <v>16</v>
      </c>
      <c r="K5" s="6"/>
      <c r="L5" s="6" t="s">
        <v>17</v>
      </c>
      <c r="M5" s="6"/>
      <c r="N5" s="6" t="s">
        <v>18</v>
      </c>
      <c r="O5" s="6"/>
      <c r="P5" s="6" t="s">
        <v>19</v>
      </c>
      <c r="Q5" s="6"/>
      <c r="R5" s="6" t="s">
        <v>20</v>
      </c>
      <c r="S5" s="6"/>
      <c r="T5" s="6"/>
      <c r="U5" s="6"/>
      <c r="V5" s="13"/>
    </row>
    <row r="6" ht="69" customHeight="1" spans="1:22">
      <c r="A6" s="5"/>
      <c r="B6" s="6"/>
      <c r="C6" s="6"/>
      <c r="D6" s="6"/>
      <c r="E6" s="6"/>
      <c r="F6" s="6"/>
      <c r="G6" s="6"/>
      <c r="H6" s="7" t="s">
        <v>21</v>
      </c>
      <c r="I6" s="7" t="s">
        <v>22</v>
      </c>
      <c r="J6" s="7" t="s">
        <v>21</v>
      </c>
      <c r="K6" s="7" t="s">
        <v>22</v>
      </c>
      <c r="L6" s="7" t="s">
        <v>21</v>
      </c>
      <c r="M6" s="7" t="s">
        <v>22</v>
      </c>
      <c r="N6" s="7" t="s">
        <v>21</v>
      </c>
      <c r="O6" s="7" t="s">
        <v>22</v>
      </c>
      <c r="P6" s="7" t="s">
        <v>21</v>
      </c>
      <c r="Q6" s="7" t="s">
        <v>22</v>
      </c>
      <c r="R6" s="7" t="s">
        <v>21</v>
      </c>
      <c r="S6" s="7" t="s">
        <v>22</v>
      </c>
      <c r="T6" s="6"/>
      <c r="U6" s="6"/>
      <c r="V6" s="13"/>
    </row>
    <row r="7" ht="105" customHeight="1" spans="1:22">
      <c r="A7" s="5">
        <v>1</v>
      </c>
      <c r="B7" s="8" t="s">
        <v>23</v>
      </c>
      <c r="C7" s="6" t="s">
        <v>24</v>
      </c>
      <c r="D7" s="6" t="s">
        <v>25</v>
      </c>
      <c r="E7" s="9" t="s">
        <v>26</v>
      </c>
      <c r="F7" s="10" t="s">
        <v>27</v>
      </c>
      <c r="G7" s="10" t="s">
        <v>27</v>
      </c>
      <c r="H7" s="7">
        <f>I7*3</f>
        <v>30</v>
      </c>
      <c r="I7" s="7">
        <v>10</v>
      </c>
      <c r="J7" s="7">
        <f>K7*3</f>
        <v>51</v>
      </c>
      <c r="K7" s="7">
        <v>17</v>
      </c>
      <c r="L7" s="7">
        <v>0</v>
      </c>
      <c r="M7" s="7">
        <v>0</v>
      </c>
      <c r="N7" s="7">
        <f>O7*3</f>
        <v>27</v>
      </c>
      <c r="O7" s="7">
        <v>9</v>
      </c>
      <c r="P7" s="7">
        <v>71</v>
      </c>
      <c r="Q7" s="7">
        <f>P7/3</f>
        <v>23.6666666666667</v>
      </c>
      <c r="R7" s="7">
        <f>S7*3</f>
        <v>36</v>
      </c>
      <c r="S7" s="7">
        <v>12</v>
      </c>
      <c r="T7" s="6">
        <f>H7+J7+L7+N7+P7+R7</f>
        <v>215</v>
      </c>
      <c r="U7" s="14">
        <f>T7/3</f>
        <v>71.6666666666667</v>
      </c>
      <c r="V7" s="15">
        <v>2</v>
      </c>
    </row>
    <row r="8" ht="99" customHeight="1" spans="1:22">
      <c r="A8" s="5">
        <v>2</v>
      </c>
      <c r="B8" s="8" t="s">
        <v>28</v>
      </c>
      <c r="C8" s="6"/>
      <c r="D8" s="6"/>
      <c r="E8" s="9" t="s">
        <v>29</v>
      </c>
      <c r="F8" s="10" t="s">
        <v>27</v>
      </c>
      <c r="G8" s="10" t="s">
        <v>27</v>
      </c>
      <c r="H8" s="7">
        <f>I8*3</f>
        <v>27.27</v>
      </c>
      <c r="I8" s="7">
        <v>9.09</v>
      </c>
      <c r="J8" s="7">
        <f>K8*3</f>
        <v>27</v>
      </c>
      <c r="K8" s="7">
        <v>9</v>
      </c>
      <c r="L8" s="7">
        <v>0</v>
      </c>
      <c r="M8" s="7">
        <v>0</v>
      </c>
      <c r="N8" s="7">
        <f>O8*3</f>
        <v>27</v>
      </c>
      <c r="O8" s="7">
        <v>9</v>
      </c>
      <c r="P8" s="7">
        <v>70</v>
      </c>
      <c r="Q8" s="7">
        <f>P8/3</f>
        <v>23.3333333333333</v>
      </c>
      <c r="R8" s="7">
        <f>S8*3</f>
        <v>36</v>
      </c>
      <c r="S8" s="7">
        <v>12</v>
      </c>
      <c r="T8" s="6">
        <f>H8+J8+L8+N8+P8+R8</f>
        <v>187.27</v>
      </c>
      <c r="U8" s="14">
        <f>T8/3</f>
        <v>62.4233333333333</v>
      </c>
      <c r="V8" s="15">
        <v>3</v>
      </c>
    </row>
    <row r="9" ht="90" customHeight="1" spans="1:22">
      <c r="A9" s="5">
        <v>3</v>
      </c>
      <c r="B9" s="8" t="s">
        <v>30</v>
      </c>
      <c r="C9" s="6"/>
      <c r="D9" s="6"/>
      <c r="E9" s="9" t="s">
        <v>31</v>
      </c>
      <c r="F9" s="10" t="s">
        <v>27</v>
      </c>
      <c r="G9" s="10" t="s">
        <v>27</v>
      </c>
      <c r="H9" s="7">
        <f>I9*3</f>
        <v>29.22</v>
      </c>
      <c r="I9" s="7">
        <v>9.74</v>
      </c>
      <c r="J9" s="7">
        <f>K9*3</f>
        <v>51</v>
      </c>
      <c r="K9" s="7">
        <v>17</v>
      </c>
      <c r="L9" s="7">
        <f>M9*3</f>
        <v>72</v>
      </c>
      <c r="M9" s="7">
        <v>24</v>
      </c>
      <c r="N9" s="7">
        <f>O9*3</f>
        <v>27</v>
      </c>
      <c r="O9" s="7">
        <v>9</v>
      </c>
      <c r="P9" s="7">
        <v>80.5</v>
      </c>
      <c r="Q9" s="16">
        <f>P9/3</f>
        <v>26.8333333333333</v>
      </c>
      <c r="R9" s="7">
        <f>S9*3</f>
        <v>36</v>
      </c>
      <c r="S9" s="7">
        <v>12</v>
      </c>
      <c r="T9" s="6">
        <f>H9+J9+L9+N9+P9+R9</f>
        <v>295.72</v>
      </c>
      <c r="U9" s="14">
        <f>T9/3</f>
        <v>98.5733333333333</v>
      </c>
      <c r="V9" s="15">
        <v>1</v>
      </c>
    </row>
    <row r="10" ht="90" customHeight="1"/>
  </sheetData>
  <mergeCells count="24">
    <mergeCell ref="A1:V1"/>
    <mergeCell ref="A2:H2"/>
    <mergeCell ref="I2:V2"/>
    <mergeCell ref="A3:H3"/>
    <mergeCell ref="I3:V3"/>
    <mergeCell ref="H4:S4"/>
    <mergeCell ref="H5:I5"/>
    <mergeCell ref="J5:K5"/>
    <mergeCell ref="L5:M5"/>
    <mergeCell ref="N5:O5"/>
    <mergeCell ref="P5:Q5"/>
    <mergeCell ref="R5:S5"/>
    <mergeCell ref="A4:A6"/>
    <mergeCell ref="B4:B6"/>
    <mergeCell ref="C4:C6"/>
    <mergeCell ref="C7:C9"/>
    <mergeCell ref="D4:D6"/>
    <mergeCell ref="D7:D9"/>
    <mergeCell ref="E4:E6"/>
    <mergeCell ref="F4:F6"/>
    <mergeCell ref="G4:G6"/>
    <mergeCell ref="T4:T6"/>
    <mergeCell ref="U4:U6"/>
    <mergeCell ref="V4:V6"/>
  </mergeCells>
  <pageMargins left="0.708333333333333" right="0.708333333333333" top="0.747916666666667" bottom="0.747916666666667" header="0.314583333333333" footer="0.314583333333333"/>
  <pageSetup paperSize="9" scale="50" orientation="landscape" horizontalDpi="6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28" sqref="B28"/>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Powerful</cp:lastModifiedBy>
  <dcterms:created xsi:type="dcterms:W3CDTF">2006-09-13T11:21:00Z</dcterms:created>
  <dcterms:modified xsi:type="dcterms:W3CDTF">2021-12-17T06:24:18Z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6F2C89792325471F8935EB7AF5D705FE</vt:lpwstr>
  </property>
</Properties>
</file>