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100" windowHeight="12390"/>
  </bookViews>
  <sheets>
    <sheet name="Sheet1" sheetId="1" r:id="rId1"/>
    <sheet name="Sheet2" sheetId="2" r:id="rId2"/>
    <sheet name="Sheet3" sheetId="3" r:id="rId3"/>
  </sheets>
  <calcPr calcId="144525"/>
</workbook>
</file>

<file path=xl/comments1.xml><?xml version="1.0" encoding="utf-8"?>
<comments xmlns="http://schemas.openxmlformats.org/spreadsheetml/2006/main">
  <authors>
    <author>y</author>
  </authors>
  <commentList>
    <comment ref="R5" authorId="0">
      <text>
        <r>
          <rPr>
            <b/>
            <sz val="9"/>
            <rFont val="宋体"/>
            <charset val="134"/>
          </rPr>
          <t>y:</t>
        </r>
        <r>
          <rPr>
            <sz val="9"/>
            <rFont val="宋体"/>
            <charset val="134"/>
          </rPr>
          <t xml:space="preserve">
</t>
        </r>
      </text>
    </comment>
    <comment ref="C7" authorId="0">
      <text>
        <r>
          <rPr>
            <b/>
            <sz val="9"/>
            <rFont val="宋体"/>
            <charset val="134"/>
          </rPr>
          <t>y:</t>
        </r>
        <r>
          <rPr>
            <sz val="9"/>
            <rFont val="宋体"/>
            <charset val="134"/>
          </rPr>
          <t xml:space="preserve">
</t>
        </r>
      </text>
    </comment>
  </commentList>
</comments>
</file>

<file path=xl/sharedStrings.xml><?xml version="1.0" encoding="utf-8"?>
<sst xmlns="http://schemas.openxmlformats.org/spreadsheetml/2006/main" count="47" uniqueCount="32">
  <si>
    <t>评审情况表</t>
  </si>
  <si>
    <t>项目名称：成都东部新区董家埂镇人民政府董家埂镇征地拆迁法律服务采购项目</t>
  </si>
  <si>
    <t>项目编号：510118202100264</t>
  </si>
  <si>
    <t>开标地点：四川三盈招标代理有限公司开标室（成都市高新区盛和一路88号康普雷斯1栋1单元701号）</t>
  </si>
  <si>
    <t xml:space="preserve">开标时间：12月17日 </t>
  </si>
  <si>
    <t>供应商名称</t>
  </si>
  <si>
    <t xml:space="preserve">政府采购预算       </t>
  </si>
  <si>
    <t xml:space="preserve">最高限价              </t>
  </si>
  <si>
    <t>报价</t>
  </si>
  <si>
    <t>资格性审核</t>
  </si>
  <si>
    <t>符合性审查</t>
  </si>
  <si>
    <t xml:space="preserve"> 分项得分</t>
  </si>
  <si>
    <t xml:space="preserve">  总得分</t>
  </si>
  <si>
    <t>平均分</t>
  </si>
  <si>
    <t>中标候选排序</t>
  </si>
  <si>
    <t>报价（10分）</t>
  </si>
  <si>
    <t>人员要求（17分）</t>
  </si>
  <si>
    <t>履约能力（24分）</t>
  </si>
  <si>
    <t>技术服务要求（9分）</t>
  </si>
  <si>
    <t>服务方案（28分）</t>
  </si>
  <si>
    <t>文件模板（12分）</t>
  </si>
  <si>
    <t>3人汇总分</t>
  </si>
  <si>
    <t>1人平均分</t>
  </si>
  <si>
    <t>北京炜衡（成都）律师事务所</t>
  </si>
  <si>
    <t>1181004.94元/年</t>
  </si>
  <si>
    <t>336元/亩</t>
  </si>
  <si>
    <t>300元/亩</t>
  </si>
  <si>
    <t>√</t>
  </si>
  <si>
    <t>中豪律师集团（四川）事务所</t>
  </si>
  <si>
    <t>330元/亩</t>
  </si>
  <si>
    <t>四川明炬律师事务所</t>
  </si>
  <si>
    <t>308元/亩</t>
  </si>
</sst>
</file>

<file path=xl/styles.xml><?xml version="1.0" encoding="utf-8"?>
<styleSheet xmlns="http://schemas.openxmlformats.org/spreadsheetml/2006/main">
  <numFmts count="6">
    <numFmt numFmtId="44" formatCode="_ &quot;￥&quot;* #,##0.00_ ;_ &quot;￥&quot;* \-#,##0.00_ ;_ &quot;￥&quot;* &quot;-&quot;??_ ;_ @_ "/>
    <numFmt numFmtId="176" formatCode="0.00_);[Red]\(0.00\)"/>
    <numFmt numFmtId="42" formatCode="_ &quot;￥&quot;* #,##0_ ;_ &quot;￥&quot;* \-#,##0_ ;_ &quot;￥&quot;* &quot;-&quot;_ ;_ @_ "/>
    <numFmt numFmtId="41" formatCode="_ * #,##0_ ;_ * \-#,##0_ ;_ * &quot;-&quot;_ ;_ @_ "/>
    <numFmt numFmtId="177" formatCode="0.00_ "/>
    <numFmt numFmtId="43" formatCode="_ * #,##0.00_ ;_ * \-#,##0.00_ ;_ * &quot;-&quot;??_ ;_ @_ "/>
  </numFmts>
  <fonts count="29">
    <font>
      <sz val="11"/>
      <color theme="1"/>
      <name val="宋体"/>
      <charset val="134"/>
      <scheme val="minor"/>
    </font>
    <font>
      <b/>
      <sz val="24"/>
      <name val="微软雅黑"/>
      <charset val="134"/>
    </font>
    <font>
      <sz val="20"/>
      <name val="微软雅黑"/>
      <charset val="134"/>
    </font>
    <font>
      <b/>
      <sz val="20"/>
      <name val="微软雅黑"/>
      <charset val="134"/>
    </font>
    <font>
      <sz val="24"/>
      <name val="等线"/>
      <charset val="134"/>
    </font>
    <font>
      <b/>
      <sz val="20"/>
      <color theme="1"/>
      <name val="微软雅黑"/>
      <charset val="134"/>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1"/>
      <color rgb="FFFF0000"/>
      <name val="宋体"/>
      <charset val="0"/>
      <scheme val="minor"/>
    </font>
    <font>
      <b/>
      <sz val="11"/>
      <color theme="3"/>
      <name val="宋体"/>
      <charset val="134"/>
      <scheme val="minor"/>
    </font>
    <font>
      <sz val="11"/>
      <color rgb="FF3F3F76"/>
      <name val="宋体"/>
      <charset val="0"/>
      <scheme val="minor"/>
    </font>
    <font>
      <u/>
      <sz val="11"/>
      <color rgb="FF800080"/>
      <name val="宋体"/>
      <charset val="0"/>
      <scheme val="minor"/>
    </font>
    <font>
      <b/>
      <sz val="11"/>
      <color theme="1"/>
      <name val="宋体"/>
      <charset val="0"/>
      <scheme val="minor"/>
    </font>
    <font>
      <b/>
      <sz val="11"/>
      <color rgb="FFFA7D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2"/>
      <name val="宋体"/>
      <charset val="134"/>
    </font>
    <font>
      <sz val="11"/>
      <color rgb="FFFA7D00"/>
      <name val="宋体"/>
      <charset val="0"/>
      <scheme val="minor"/>
    </font>
    <font>
      <sz val="11"/>
      <color rgb="FF9C6500"/>
      <name val="宋体"/>
      <charset val="0"/>
      <scheme val="minor"/>
    </font>
    <font>
      <sz val="11"/>
      <color rgb="FF006100"/>
      <name val="宋体"/>
      <charset val="0"/>
      <scheme val="minor"/>
    </font>
    <font>
      <u/>
      <sz val="11"/>
      <color theme="10"/>
      <name val="宋体"/>
      <charset val="134"/>
    </font>
    <font>
      <b/>
      <sz val="9"/>
      <name val="宋体"/>
      <charset val="134"/>
    </font>
    <font>
      <sz val="9"/>
      <name val="宋体"/>
      <charset val="134"/>
    </font>
  </fonts>
  <fills count="33">
    <fill>
      <patternFill patternType="none"/>
    </fill>
    <fill>
      <patternFill patternType="gray125"/>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2F2F2"/>
        <bgColor indexed="64"/>
      </patternFill>
    </fill>
    <fill>
      <patternFill patternType="solid">
        <fgColor theme="8"/>
        <bgColor indexed="64"/>
      </patternFill>
    </fill>
    <fill>
      <patternFill patternType="solid">
        <fgColor theme="6"/>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4"/>
        <bgColor indexed="64"/>
      </patternFill>
    </fill>
    <fill>
      <patternFill patternType="solid">
        <fgColor rgb="FFA5A5A5"/>
        <bgColor indexed="64"/>
      </patternFill>
    </fill>
    <fill>
      <patternFill patternType="solid">
        <fgColor theme="9"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9"/>
        <bgColor indexed="64"/>
      </patternFill>
    </fill>
    <fill>
      <patternFill patternType="solid">
        <fgColor theme="4" tint="0.599993896298105"/>
        <bgColor indexed="64"/>
      </patternFill>
    </fill>
    <fill>
      <patternFill patternType="solid">
        <fgColor theme="7"/>
        <bgColor indexed="64"/>
      </patternFill>
    </fill>
    <fill>
      <patternFill patternType="solid">
        <fgColor theme="7" tint="0.799981688894314"/>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4">
    <xf numFmtId="0" fontId="0" fillId="0" borderId="0">
      <alignment vertical="center"/>
    </xf>
    <xf numFmtId="42" fontId="0" fillId="0" borderId="0" applyFont="0" applyFill="0" applyBorder="0" applyAlignment="0" applyProtection="0">
      <alignment vertical="center"/>
    </xf>
    <xf numFmtId="0" fontId="6" fillId="9" borderId="0" applyNumberFormat="0" applyBorder="0" applyAlignment="0" applyProtection="0">
      <alignment vertical="center"/>
    </xf>
    <xf numFmtId="0" fontId="12" fillId="11"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7" fillId="3" borderId="0" applyNumberFormat="0" applyBorder="0" applyAlignment="0" applyProtection="0">
      <alignment vertical="center"/>
    </xf>
    <xf numFmtId="43" fontId="0" fillId="0" borderId="0" applyFont="0" applyFill="0" applyBorder="0" applyAlignment="0" applyProtection="0">
      <alignment vertical="center"/>
    </xf>
    <xf numFmtId="0" fontId="8" fillId="15"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6" borderId="7" applyNumberFormat="0" applyFont="0" applyAlignment="0" applyProtection="0">
      <alignment vertical="center"/>
    </xf>
    <xf numFmtId="0" fontId="8" fillId="7" borderId="0" applyNumberFormat="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8" fillId="21" borderId="0" applyNumberFormat="0" applyBorder="0" applyAlignment="0" applyProtection="0">
      <alignment vertical="center"/>
    </xf>
    <xf numFmtId="0" fontId="11" fillId="0" borderId="5" applyNumberFormat="0" applyFill="0" applyAlignment="0" applyProtection="0">
      <alignment vertical="center"/>
    </xf>
    <xf numFmtId="0" fontId="8" fillId="14" borderId="0" applyNumberFormat="0" applyBorder="0" applyAlignment="0" applyProtection="0">
      <alignment vertical="center"/>
    </xf>
    <xf numFmtId="0" fontId="20" fillId="17" borderId="10" applyNumberFormat="0" applyAlignment="0" applyProtection="0">
      <alignment vertical="center"/>
    </xf>
    <xf numFmtId="0" fontId="15" fillId="17" borderId="6" applyNumberFormat="0" applyAlignment="0" applyProtection="0">
      <alignment vertical="center"/>
    </xf>
    <xf numFmtId="0" fontId="21" fillId="23" borderId="11" applyNumberFormat="0" applyAlignment="0" applyProtection="0">
      <alignment vertical="center"/>
    </xf>
    <xf numFmtId="0" fontId="6" fillId="26" borderId="0" applyNumberFormat="0" applyBorder="0" applyAlignment="0" applyProtection="0">
      <alignment vertical="center"/>
    </xf>
    <xf numFmtId="0" fontId="8" fillId="25" borderId="0" applyNumberFormat="0" applyBorder="0" applyAlignment="0" applyProtection="0">
      <alignment vertical="center"/>
    </xf>
    <xf numFmtId="0" fontId="23" fillId="0" borderId="12" applyNumberFormat="0" applyFill="0" applyAlignment="0" applyProtection="0">
      <alignment vertical="center"/>
    </xf>
    <xf numFmtId="0" fontId="14" fillId="0" borderId="8" applyNumberFormat="0" applyFill="0" applyAlignment="0" applyProtection="0">
      <alignment vertical="center"/>
    </xf>
    <xf numFmtId="0" fontId="25" fillId="28" borderId="0" applyNumberFormat="0" applyBorder="0" applyAlignment="0" applyProtection="0">
      <alignment vertical="center"/>
    </xf>
    <xf numFmtId="0" fontId="24" fillId="27" borderId="0" applyNumberFormat="0" applyBorder="0" applyAlignment="0" applyProtection="0">
      <alignment vertical="center"/>
    </xf>
    <xf numFmtId="0" fontId="6" fillId="6" borderId="0" applyNumberFormat="0" applyBorder="0" applyAlignment="0" applyProtection="0">
      <alignment vertical="center"/>
    </xf>
    <xf numFmtId="0" fontId="8" fillId="22" borderId="0" applyNumberFormat="0" applyBorder="0" applyAlignment="0" applyProtection="0">
      <alignment vertical="center"/>
    </xf>
    <xf numFmtId="0" fontId="6" fillId="10" borderId="0" applyNumberFormat="0" applyBorder="0" applyAlignment="0" applyProtection="0">
      <alignment vertical="center"/>
    </xf>
    <xf numFmtId="0" fontId="6" fillId="30" borderId="0" applyNumberFormat="0" applyBorder="0" applyAlignment="0" applyProtection="0">
      <alignment vertical="center"/>
    </xf>
    <xf numFmtId="0" fontId="6" fillId="20" borderId="0" applyNumberFormat="0" applyBorder="0" applyAlignment="0" applyProtection="0">
      <alignment vertical="center"/>
    </xf>
    <xf numFmtId="0" fontId="6" fillId="2" borderId="0" applyNumberFormat="0" applyBorder="0" applyAlignment="0" applyProtection="0">
      <alignment vertical="center"/>
    </xf>
    <xf numFmtId="0" fontId="8" fillId="19" borderId="0" applyNumberFormat="0" applyBorder="0" applyAlignment="0" applyProtection="0">
      <alignment vertical="center"/>
    </xf>
    <xf numFmtId="0" fontId="8" fillId="31" borderId="0" applyNumberFormat="0" applyBorder="0" applyAlignment="0" applyProtection="0">
      <alignment vertical="center"/>
    </xf>
    <xf numFmtId="0" fontId="6" fillId="32" borderId="0" applyNumberFormat="0" applyBorder="0" applyAlignment="0" applyProtection="0">
      <alignment vertical="center"/>
    </xf>
    <xf numFmtId="0" fontId="6" fillId="13" borderId="0" applyNumberFormat="0" applyBorder="0" applyAlignment="0" applyProtection="0">
      <alignment vertical="center"/>
    </xf>
    <xf numFmtId="0" fontId="8" fillId="18" borderId="0" applyNumberFormat="0" applyBorder="0" applyAlignment="0" applyProtection="0">
      <alignment vertical="center"/>
    </xf>
    <xf numFmtId="0" fontId="0" fillId="0" borderId="0">
      <alignment vertical="center"/>
    </xf>
    <xf numFmtId="0" fontId="6" fillId="4" borderId="0" applyNumberFormat="0" applyBorder="0" applyAlignment="0" applyProtection="0">
      <alignment vertical="center"/>
    </xf>
    <xf numFmtId="0" fontId="8" fillId="8" borderId="0" applyNumberFormat="0" applyBorder="0" applyAlignment="0" applyProtection="0">
      <alignment vertical="center"/>
    </xf>
    <xf numFmtId="0" fontId="8" fillId="29" borderId="0" applyNumberFormat="0" applyBorder="0" applyAlignment="0" applyProtection="0">
      <alignment vertical="center"/>
    </xf>
    <xf numFmtId="0" fontId="6" fillId="24" borderId="0" applyNumberFormat="0" applyBorder="0" applyAlignment="0" applyProtection="0">
      <alignment vertical="center"/>
    </xf>
    <xf numFmtId="0" fontId="8" fillId="12" borderId="0" applyNumberFormat="0" applyBorder="0" applyAlignment="0" applyProtection="0">
      <alignment vertical="center"/>
    </xf>
    <xf numFmtId="0" fontId="22" fillId="0" borderId="0"/>
    <xf numFmtId="0" fontId="22" fillId="0" borderId="0"/>
    <xf numFmtId="0" fontId="0" fillId="0" borderId="0">
      <alignment vertical="center"/>
    </xf>
    <xf numFmtId="0" fontId="26" fillId="0" borderId="0" applyNumberFormat="0" applyFill="0" applyBorder="0" applyAlignment="0" applyProtection="0">
      <alignment vertical="top"/>
      <protection locked="0"/>
    </xf>
  </cellStyleXfs>
  <cellXfs count="17">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2" fillId="0" borderId="3" xfId="0" applyFont="1" applyBorder="1" applyAlignment="1">
      <alignment horizontal="left" vertical="center" wrapText="1"/>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2" fillId="0" borderId="3" xfId="0" applyFont="1" applyBorder="1" applyAlignment="1">
      <alignment horizontal="center" vertical="center"/>
    </xf>
    <xf numFmtId="0" fontId="4" fillId="0" borderId="3" xfId="0" applyFont="1" applyBorder="1" applyAlignment="1">
      <alignment horizontal="justify" vertical="center"/>
    </xf>
    <xf numFmtId="0" fontId="3" fillId="0" borderId="3" xfId="0" applyFont="1" applyBorder="1" applyAlignment="1">
      <alignment horizontal="left" vertical="center" wrapText="1"/>
    </xf>
    <xf numFmtId="176" fontId="2" fillId="0" borderId="3" xfId="0" applyNumberFormat="1" applyFont="1" applyBorder="1" applyAlignment="1">
      <alignment horizontal="center" vertical="center"/>
    </xf>
    <xf numFmtId="0" fontId="2" fillId="0" borderId="3" xfId="0" applyFont="1" applyBorder="1" applyAlignment="1">
      <alignment horizontal="right" vertical="center" wrapText="1"/>
    </xf>
    <xf numFmtId="0" fontId="1" fillId="0" borderId="4" xfId="0" applyFont="1" applyBorder="1" applyAlignment="1">
      <alignment horizontal="center" vertical="center"/>
    </xf>
    <xf numFmtId="0" fontId="5" fillId="0" borderId="3" xfId="0" applyFont="1" applyBorder="1" applyAlignment="1">
      <alignment horizontal="center" vertical="center" wrapText="1"/>
    </xf>
    <xf numFmtId="177" fontId="3" fillId="0" borderId="3" xfId="0" applyNumberFormat="1" applyFont="1" applyBorder="1" applyAlignment="1">
      <alignment horizontal="center" vertical="center" wrapText="1"/>
    </xf>
    <xf numFmtId="0" fontId="5" fillId="0" borderId="3" xfId="0" applyFont="1" applyBorder="1" applyAlignment="1">
      <alignment horizontal="center" vertical="center"/>
    </xf>
    <xf numFmtId="177" fontId="2" fillId="0" borderId="3" xfId="0" applyNumberFormat="1" applyFont="1" applyBorder="1" applyAlignment="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7" xfId="52"/>
    <cellStyle name="超链接 2"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0"/>
  <sheetViews>
    <sheetView tabSelected="1" zoomScale="40" zoomScaleNormal="40" workbookViewId="0">
      <selection activeCell="T20" sqref="T20"/>
    </sheetView>
  </sheetViews>
  <sheetFormatPr defaultColWidth="9" defaultRowHeight="13.5"/>
  <cols>
    <col min="1" max="1" width="6.25" customWidth="1"/>
    <col min="2" max="2" width="42.5" customWidth="1"/>
    <col min="3" max="3" width="18.125" customWidth="1"/>
    <col min="4" max="4" width="12.1916666666667" customWidth="1"/>
    <col min="5" max="5" width="25.625" customWidth="1"/>
    <col min="6" max="6" width="13.125" customWidth="1"/>
    <col min="7" max="7" width="14.6916666666667" customWidth="1"/>
    <col min="8" max="8" width="18.75" customWidth="1"/>
    <col min="9" max="9" width="19.6916666666667" style="1" customWidth="1"/>
    <col min="10" max="10" width="17.1833333333333" customWidth="1"/>
    <col min="11" max="17" width="19.6916666666667" customWidth="1"/>
    <col min="18" max="18" width="17.5" customWidth="1"/>
    <col min="19" max="19" width="16.25" customWidth="1"/>
    <col min="20" max="20" width="18.125" customWidth="1"/>
    <col min="21" max="21" width="15.9333333333333" customWidth="1"/>
    <col min="22" max="22" width="36.875" customWidth="1"/>
    <col min="23" max="23" width="10.2583333333333" customWidth="1"/>
  </cols>
  <sheetData>
    <row r="1" ht="87" customHeight="1" spans="1:22">
      <c r="A1" s="2" t="s">
        <v>0</v>
      </c>
      <c r="B1" s="3"/>
      <c r="C1" s="3"/>
      <c r="D1" s="3"/>
      <c r="E1" s="3"/>
      <c r="F1" s="3"/>
      <c r="G1" s="3"/>
      <c r="H1" s="3"/>
      <c r="I1" s="3"/>
      <c r="J1" s="3"/>
      <c r="K1" s="3"/>
      <c r="L1" s="3"/>
      <c r="M1" s="3"/>
      <c r="N1" s="3"/>
      <c r="O1" s="3"/>
      <c r="P1" s="3"/>
      <c r="Q1" s="3"/>
      <c r="R1" s="3"/>
      <c r="S1" s="3"/>
      <c r="T1" s="3"/>
      <c r="U1" s="3"/>
      <c r="V1" s="12"/>
    </row>
    <row r="2" ht="71.25" customHeight="1" spans="1:22">
      <c r="A2" s="4" t="s">
        <v>1</v>
      </c>
      <c r="B2" s="4"/>
      <c r="C2" s="4"/>
      <c r="D2" s="4"/>
      <c r="E2" s="4"/>
      <c r="F2" s="4"/>
      <c r="G2" s="4"/>
      <c r="H2" s="4"/>
      <c r="I2" s="11" t="s">
        <v>2</v>
      </c>
      <c r="J2" s="11"/>
      <c r="K2" s="11"/>
      <c r="L2" s="11"/>
      <c r="M2" s="11"/>
      <c r="N2" s="11"/>
      <c r="O2" s="11"/>
      <c r="P2" s="11"/>
      <c r="Q2" s="11"/>
      <c r="R2" s="11"/>
      <c r="S2" s="11"/>
      <c r="T2" s="11"/>
      <c r="U2" s="11"/>
      <c r="V2" s="11"/>
    </row>
    <row r="3" ht="71.25" customHeight="1" spans="1:22">
      <c r="A3" s="4" t="s">
        <v>3</v>
      </c>
      <c r="B3" s="4"/>
      <c r="C3" s="4"/>
      <c r="D3" s="4"/>
      <c r="E3" s="4"/>
      <c r="F3" s="4"/>
      <c r="G3" s="4"/>
      <c r="H3" s="4"/>
      <c r="I3" s="11" t="s">
        <v>4</v>
      </c>
      <c r="J3" s="11"/>
      <c r="K3" s="11"/>
      <c r="L3" s="11"/>
      <c r="M3" s="11"/>
      <c r="N3" s="11"/>
      <c r="O3" s="11"/>
      <c r="P3" s="11"/>
      <c r="Q3" s="11"/>
      <c r="R3" s="11"/>
      <c r="S3" s="11"/>
      <c r="T3" s="11"/>
      <c r="U3" s="11"/>
      <c r="V3" s="11"/>
    </row>
    <row r="4" ht="62.25" customHeight="1" spans="1:22">
      <c r="A4" s="5"/>
      <c r="B4" s="6" t="s">
        <v>5</v>
      </c>
      <c r="C4" s="6" t="s">
        <v>6</v>
      </c>
      <c r="D4" s="6" t="s">
        <v>7</v>
      </c>
      <c r="E4" s="6" t="s">
        <v>8</v>
      </c>
      <c r="F4" s="6" t="s">
        <v>9</v>
      </c>
      <c r="G4" s="6" t="s">
        <v>10</v>
      </c>
      <c r="H4" s="5" t="s">
        <v>11</v>
      </c>
      <c r="I4" s="5"/>
      <c r="J4" s="5"/>
      <c r="K4" s="5"/>
      <c r="L4" s="5"/>
      <c r="M4" s="5"/>
      <c r="N4" s="5"/>
      <c r="O4" s="5"/>
      <c r="P4" s="5"/>
      <c r="Q4" s="5"/>
      <c r="R4" s="5"/>
      <c r="S4" s="5"/>
      <c r="T4" s="6" t="s">
        <v>12</v>
      </c>
      <c r="U4" s="6" t="s">
        <v>13</v>
      </c>
      <c r="V4" s="13" t="s">
        <v>14</v>
      </c>
    </row>
    <row r="5" ht="62.25" customHeight="1" spans="1:22">
      <c r="A5" s="5"/>
      <c r="B5" s="6"/>
      <c r="C5" s="6"/>
      <c r="D5" s="6"/>
      <c r="E5" s="6"/>
      <c r="F5" s="6"/>
      <c r="G5" s="6"/>
      <c r="H5" s="5" t="s">
        <v>15</v>
      </c>
      <c r="I5" s="5"/>
      <c r="J5" s="6" t="s">
        <v>16</v>
      </c>
      <c r="K5" s="6"/>
      <c r="L5" s="6" t="s">
        <v>17</v>
      </c>
      <c r="M5" s="6"/>
      <c r="N5" s="6" t="s">
        <v>18</v>
      </c>
      <c r="O5" s="6"/>
      <c r="P5" s="6" t="s">
        <v>19</v>
      </c>
      <c r="Q5" s="6"/>
      <c r="R5" s="6" t="s">
        <v>20</v>
      </c>
      <c r="S5" s="6"/>
      <c r="T5" s="6"/>
      <c r="U5" s="6"/>
      <c r="V5" s="13"/>
    </row>
    <row r="6" ht="69" customHeight="1" spans="1:22">
      <c r="A6" s="5"/>
      <c r="B6" s="6"/>
      <c r="C6" s="6"/>
      <c r="D6" s="6"/>
      <c r="E6" s="6"/>
      <c r="F6" s="6"/>
      <c r="G6" s="6"/>
      <c r="H6" s="7" t="s">
        <v>21</v>
      </c>
      <c r="I6" s="7" t="s">
        <v>22</v>
      </c>
      <c r="J6" s="7" t="s">
        <v>21</v>
      </c>
      <c r="K6" s="7" t="s">
        <v>22</v>
      </c>
      <c r="L6" s="7" t="s">
        <v>21</v>
      </c>
      <c r="M6" s="7" t="s">
        <v>22</v>
      </c>
      <c r="N6" s="7" t="s">
        <v>21</v>
      </c>
      <c r="O6" s="7" t="s">
        <v>22</v>
      </c>
      <c r="P6" s="7" t="s">
        <v>21</v>
      </c>
      <c r="Q6" s="7" t="s">
        <v>22</v>
      </c>
      <c r="R6" s="7" t="s">
        <v>21</v>
      </c>
      <c r="S6" s="7" t="s">
        <v>22</v>
      </c>
      <c r="T6" s="6"/>
      <c r="U6" s="6"/>
      <c r="V6" s="13"/>
    </row>
    <row r="7" ht="105" customHeight="1" spans="1:22">
      <c r="A7" s="5">
        <v>1</v>
      </c>
      <c r="B7" s="8" t="s">
        <v>23</v>
      </c>
      <c r="C7" s="6" t="s">
        <v>24</v>
      </c>
      <c r="D7" s="6" t="s">
        <v>25</v>
      </c>
      <c r="E7" s="9" t="s">
        <v>26</v>
      </c>
      <c r="F7" s="10" t="s">
        <v>27</v>
      </c>
      <c r="G7" s="10" t="s">
        <v>27</v>
      </c>
      <c r="H7" s="7">
        <f>I7*3</f>
        <v>30</v>
      </c>
      <c r="I7" s="7">
        <v>10</v>
      </c>
      <c r="J7" s="7">
        <f>K7*3</f>
        <v>51</v>
      </c>
      <c r="K7" s="7">
        <v>17</v>
      </c>
      <c r="L7" s="7">
        <v>0</v>
      </c>
      <c r="M7" s="7">
        <v>0</v>
      </c>
      <c r="N7" s="7">
        <f>O7*3</f>
        <v>27</v>
      </c>
      <c r="O7" s="7">
        <v>9</v>
      </c>
      <c r="P7" s="7">
        <v>71</v>
      </c>
      <c r="Q7" s="7">
        <f>P7/3</f>
        <v>23.6666666666667</v>
      </c>
      <c r="R7" s="7">
        <f>S7*3</f>
        <v>36</v>
      </c>
      <c r="S7" s="7">
        <v>12</v>
      </c>
      <c r="T7" s="6">
        <f>H7+J7+L7+N7+P7+R7</f>
        <v>215</v>
      </c>
      <c r="U7" s="14">
        <f>T7/3</f>
        <v>71.6666666666667</v>
      </c>
      <c r="V7" s="15">
        <v>2</v>
      </c>
    </row>
    <row r="8" ht="99" customHeight="1" spans="1:22">
      <c r="A8" s="5">
        <v>2</v>
      </c>
      <c r="B8" s="8" t="s">
        <v>28</v>
      </c>
      <c r="C8" s="6"/>
      <c r="D8" s="6"/>
      <c r="E8" s="9" t="s">
        <v>29</v>
      </c>
      <c r="F8" s="10" t="s">
        <v>27</v>
      </c>
      <c r="G8" s="10" t="s">
        <v>27</v>
      </c>
      <c r="H8" s="7">
        <f>I8*3</f>
        <v>27.27</v>
      </c>
      <c r="I8" s="7">
        <v>9.09</v>
      </c>
      <c r="J8" s="7">
        <f>K8*3</f>
        <v>27</v>
      </c>
      <c r="K8" s="7">
        <v>9</v>
      </c>
      <c r="L8" s="7">
        <v>0</v>
      </c>
      <c r="M8" s="7">
        <v>0</v>
      </c>
      <c r="N8" s="7">
        <f>O8*3</f>
        <v>27</v>
      </c>
      <c r="O8" s="7">
        <v>9</v>
      </c>
      <c r="P8" s="7">
        <v>70</v>
      </c>
      <c r="Q8" s="7">
        <f>P8/3</f>
        <v>23.3333333333333</v>
      </c>
      <c r="R8" s="7">
        <f>S8*3</f>
        <v>36</v>
      </c>
      <c r="S8" s="7">
        <v>12</v>
      </c>
      <c r="T8" s="6">
        <f>H8+J8+L8+N8+P8+R8</f>
        <v>187.27</v>
      </c>
      <c r="U8" s="14">
        <f>T8/3</f>
        <v>62.4233333333333</v>
      </c>
      <c r="V8" s="15">
        <v>3</v>
      </c>
    </row>
    <row r="9" ht="90" customHeight="1" spans="1:22">
      <c r="A9" s="5">
        <v>3</v>
      </c>
      <c r="B9" s="8" t="s">
        <v>30</v>
      </c>
      <c r="C9" s="6"/>
      <c r="D9" s="6"/>
      <c r="E9" s="9" t="s">
        <v>31</v>
      </c>
      <c r="F9" s="10" t="s">
        <v>27</v>
      </c>
      <c r="G9" s="10" t="s">
        <v>27</v>
      </c>
      <c r="H9" s="7">
        <f>I9*3</f>
        <v>29.22</v>
      </c>
      <c r="I9" s="7">
        <v>9.74</v>
      </c>
      <c r="J9" s="7">
        <f>K9*3</f>
        <v>51</v>
      </c>
      <c r="K9" s="7">
        <v>17</v>
      </c>
      <c r="L9" s="7">
        <f>M9*3</f>
        <v>72</v>
      </c>
      <c r="M9" s="7">
        <v>24</v>
      </c>
      <c r="N9" s="7">
        <f>O9*3</f>
        <v>27</v>
      </c>
      <c r="O9" s="7">
        <v>9</v>
      </c>
      <c r="P9" s="7">
        <v>80.5</v>
      </c>
      <c r="Q9" s="16">
        <f>P9/3</f>
        <v>26.8333333333333</v>
      </c>
      <c r="R9" s="7">
        <f>S9*3</f>
        <v>36</v>
      </c>
      <c r="S9" s="7">
        <v>12</v>
      </c>
      <c r="T9" s="6">
        <f>H9+J9+L9+N9+P9+R9</f>
        <v>295.72</v>
      </c>
      <c r="U9" s="14">
        <f>T9/3</f>
        <v>98.5733333333333</v>
      </c>
      <c r="V9" s="15">
        <v>1</v>
      </c>
    </row>
    <row r="10" ht="90" customHeight="1"/>
  </sheetData>
  <mergeCells count="24">
    <mergeCell ref="A1:V1"/>
    <mergeCell ref="A2:H2"/>
    <mergeCell ref="I2:V2"/>
    <mergeCell ref="A3:H3"/>
    <mergeCell ref="I3:V3"/>
    <mergeCell ref="H4:S4"/>
    <mergeCell ref="H5:I5"/>
    <mergeCell ref="J5:K5"/>
    <mergeCell ref="L5:M5"/>
    <mergeCell ref="N5:O5"/>
    <mergeCell ref="P5:Q5"/>
    <mergeCell ref="R5:S5"/>
    <mergeCell ref="A4:A6"/>
    <mergeCell ref="B4:B6"/>
    <mergeCell ref="C4:C6"/>
    <mergeCell ref="C7:C9"/>
    <mergeCell ref="D4:D6"/>
    <mergeCell ref="D7:D9"/>
    <mergeCell ref="E4:E6"/>
    <mergeCell ref="F4:F6"/>
    <mergeCell ref="G4:G6"/>
    <mergeCell ref="T4:T6"/>
    <mergeCell ref="U4:U6"/>
    <mergeCell ref="V4:V6"/>
  </mergeCells>
  <pageMargins left="0.708333333333333" right="0.708333333333333" top="0.747916666666667" bottom="0.747916666666667" header="0.314583333333333" footer="0.314583333333333"/>
  <pageSetup paperSize="9" scale="50" orientation="landscape" horizontalDpi="600" verticalDpi="3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28" sqref="B28"/>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Powerful</cp:lastModifiedBy>
  <dcterms:created xsi:type="dcterms:W3CDTF">2006-09-13T11:21:00Z</dcterms:created>
  <dcterms:modified xsi:type="dcterms:W3CDTF">2021-12-17T06:24:18Z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6F2C89792325471F8935EB7AF5D705FE</vt:lpwstr>
  </property>
</Properties>
</file>