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80" windowHeight="1228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y</author>
  </authors>
  <commentList>
    <comment ref="C7" authorId="0">
      <text>
        <r>
          <rPr>
            <b/>
            <sz val="9"/>
            <rFont val="宋体"/>
            <charset val="134"/>
          </rPr>
          <t>y: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<sst xmlns="http://schemas.openxmlformats.org/spreadsheetml/2006/main" count="69" uniqueCount="41">
  <si>
    <t>评审情况表</t>
  </si>
  <si>
    <t>项目名称：成都市妇女儿童中心医院保安服务采购项目</t>
  </si>
  <si>
    <t>项目编号：成都市政采（2021）B2089号</t>
  </si>
  <si>
    <t>开标地点：四川三盈招标代理有限公司开标室（成都市高新区盛和一路88号康普雷斯1栋1单元701号）</t>
  </si>
  <si>
    <t xml:space="preserve"> 开标时间：2021年11月29日10：00（北京时间）</t>
  </si>
  <si>
    <t>供应商名称</t>
  </si>
  <si>
    <t xml:space="preserve">政府采购预算       </t>
  </si>
  <si>
    <t xml:space="preserve">最高限价              </t>
  </si>
  <si>
    <t>报价</t>
  </si>
  <si>
    <t>资格性审核</t>
  </si>
  <si>
    <t>符合性审查</t>
  </si>
  <si>
    <t xml:space="preserve"> 分项得分</t>
  </si>
  <si>
    <t xml:space="preserve">  总得分</t>
  </si>
  <si>
    <t>平均分</t>
  </si>
  <si>
    <t>中标候选排序</t>
  </si>
  <si>
    <t>报价（15分）</t>
  </si>
  <si>
    <t>服务要求（17分）</t>
  </si>
  <si>
    <t>投标人履约能力（10分）</t>
  </si>
  <si>
    <t>入场计划及管理方案（24分）</t>
  </si>
  <si>
    <t>项目实施方案（28分）</t>
  </si>
  <si>
    <t>企业信誉（6分）</t>
  </si>
  <si>
    <t>5人汇总分</t>
  </si>
  <si>
    <t>1人平均分</t>
  </si>
  <si>
    <t>四川墨功安保服务有限公司</t>
  </si>
  <si>
    <t>547万元/年</t>
  </si>
  <si>
    <t>√</t>
  </si>
  <si>
    <t>四川杰安保安服务有限公司</t>
  </si>
  <si>
    <t>四川川蜀猛虎保安服务有限公司</t>
  </si>
  <si>
    <t>中安国保（重庆）保安服务有限公司</t>
  </si>
  <si>
    <t>四川天虎保安服务有限公司</t>
  </si>
  <si>
    <t>四川盛翔保安服务有限公司</t>
  </si>
  <si>
    <t>四川威振保安服务有限公司</t>
  </si>
  <si>
    <t>北京京诚京安保安服务有限公司</t>
  </si>
  <si>
    <r>
      <t>资格审查不通过：</t>
    </r>
    <r>
      <rPr>
        <sz val="20"/>
        <rFont val="微软雅黑"/>
        <charset val="134"/>
      </rPr>
      <t>未提供营业执照</t>
    </r>
  </si>
  <si>
    <t>四川戎威保安服务有限责任公司</t>
  </si>
  <si>
    <r>
      <t>资格审查不通过</t>
    </r>
    <r>
      <rPr>
        <sz val="20"/>
        <rFont val="微软雅黑"/>
        <charset val="134"/>
      </rPr>
      <t>：具备良好商业信誉的证明材料；具备履行合同所必需的设备和专业技术能力的证明材料；具备履行合同所必需的设备和专业技术能力的证明材料；具备法律、行政法规规定的其他条件的证明材料；投标人单位及其现任法定代表人、主要负责人不得具有行贿犯罪记录；上述资料均为签字或加盖个人名章。</t>
    </r>
  </si>
  <si>
    <t>中融高鑫（成都）保安服务有限责任公司</t>
  </si>
  <si>
    <r>
      <t>符合性审查不通过：</t>
    </r>
    <r>
      <rPr>
        <sz val="20"/>
        <rFont val="微软雅黑"/>
        <charset val="134"/>
      </rPr>
      <t>消防设施操作员未适合招标文件响应</t>
    </r>
  </si>
  <si>
    <t>四川东茂保安服务有限公司</t>
  </si>
  <si>
    <r>
      <t>符合性审查不通过：</t>
    </r>
    <r>
      <rPr>
        <sz val="20"/>
        <rFont val="微软雅黑"/>
        <charset val="134"/>
      </rPr>
      <t>中级消防设施操作员证书不满足</t>
    </r>
  </si>
  <si>
    <t>成都天顺保安服务有限公司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</si>
</sst>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4"/>
      <name val="微软雅黑"/>
      <charset val="134"/>
    </font>
    <font>
      <sz val="20"/>
      <name val="微软雅黑"/>
      <charset val="134"/>
    </font>
    <font>
      <b/>
      <sz val="20"/>
      <name val="微软雅黑"/>
      <charset val="134"/>
    </font>
    <font>
      <sz val="24"/>
      <name val="DengXian"/>
      <charset val="134"/>
    </font>
    <font>
      <sz val="24"/>
      <name val="等线"/>
      <charset val="134"/>
    </font>
    <font>
      <b/>
      <sz val="20"/>
      <color theme="1"/>
      <name val="微软雅黑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theme="1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Fill="1" applyAlignment="1"/>
    <xf numFmtId="0" fontId="3" fillId="0" borderId="4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7" xfId="52"/>
    <cellStyle name="超链接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abSelected="1" zoomScale="40" zoomScaleNormal="40" workbookViewId="0">
      <selection activeCell="G16" sqref="G16:V16"/>
    </sheetView>
  </sheetViews>
  <sheetFormatPr defaultColWidth="9" defaultRowHeight="13.5"/>
  <cols>
    <col min="1" max="1" width="10.625" customWidth="1"/>
    <col min="2" max="2" width="55.6166666666667" customWidth="1"/>
    <col min="3" max="3" width="18.125" customWidth="1"/>
    <col min="4" max="4" width="16.875" customWidth="1"/>
    <col min="5" max="5" width="25.625" customWidth="1"/>
    <col min="6" max="6" width="13.125" customWidth="1"/>
    <col min="7" max="7" width="14.6916666666667" customWidth="1"/>
    <col min="8" max="9" width="18.75" customWidth="1"/>
    <col min="10" max="11" width="19.6916666666667" style="1" customWidth="1"/>
    <col min="12" max="12" width="17.1833333333333" customWidth="1"/>
    <col min="13" max="17" width="19.6916666666667" customWidth="1"/>
    <col min="18" max="18" width="17.5" customWidth="1"/>
    <col min="19" max="19" width="16.25" customWidth="1"/>
    <col min="20" max="20" width="18.125" customWidth="1"/>
    <col min="21" max="21" width="15.9333333333333" customWidth="1"/>
    <col min="22" max="22" width="16.875" customWidth="1"/>
    <col min="23" max="23" width="10.2583333333333" customWidth="1"/>
  </cols>
  <sheetData>
    <row r="1" ht="87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1"/>
    </row>
    <row r="2" ht="71.25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18" t="s">
        <v>2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ht="71.25" customHeight="1" spans="1:22">
      <c r="A3" s="4" t="s">
        <v>3</v>
      </c>
      <c r="B3" s="4"/>
      <c r="C3" s="4"/>
      <c r="D3" s="4"/>
      <c r="E3" s="4"/>
      <c r="F3" s="4"/>
      <c r="G3" s="4"/>
      <c r="H3" s="4"/>
      <c r="I3" s="4"/>
      <c r="J3" s="18" t="s">
        <v>4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ht="62.25" customHeight="1" spans="1:22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5" t="s">
        <v>11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 t="s">
        <v>12</v>
      </c>
      <c r="U4" s="6" t="s">
        <v>13</v>
      </c>
      <c r="V4" s="22" t="s">
        <v>14</v>
      </c>
    </row>
    <row r="5" ht="62.25" customHeight="1" spans="1:22">
      <c r="A5" s="5"/>
      <c r="B5" s="6"/>
      <c r="C5" s="6"/>
      <c r="D5" s="6"/>
      <c r="E5" s="6"/>
      <c r="F5" s="6"/>
      <c r="G5" s="6"/>
      <c r="H5" s="5" t="s">
        <v>15</v>
      </c>
      <c r="I5" s="5"/>
      <c r="J5" s="5" t="s">
        <v>16</v>
      </c>
      <c r="K5" s="5"/>
      <c r="L5" s="6" t="s">
        <v>17</v>
      </c>
      <c r="M5" s="6"/>
      <c r="N5" s="19" t="s">
        <v>18</v>
      </c>
      <c r="O5" s="20"/>
      <c r="P5" s="19" t="s">
        <v>19</v>
      </c>
      <c r="Q5" s="20"/>
      <c r="R5" s="6" t="s">
        <v>20</v>
      </c>
      <c r="S5" s="6"/>
      <c r="T5" s="6"/>
      <c r="U5" s="6"/>
      <c r="V5" s="22"/>
    </row>
    <row r="6" ht="106.5" customHeight="1" spans="1:22">
      <c r="A6" s="5"/>
      <c r="B6" s="6"/>
      <c r="C6" s="6"/>
      <c r="D6" s="6"/>
      <c r="E6" s="6"/>
      <c r="F6" s="6"/>
      <c r="G6" s="6"/>
      <c r="H6" s="7" t="s">
        <v>21</v>
      </c>
      <c r="I6" s="7" t="s">
        <v>22</v>
      </c>
      <c r="J6" s="7" t="s">
        <v>21</v>
      </c>
      <c r="K6" s="7" t="s">
        <v>22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22</v>
      </c>
      <c r="R6" s="7" t="s">
        <v>21</v>
      </c>
      <c r="S6" s="7" t="s">
        <v>22</v>
      </c>
      <c r="T6" s="6"/>
      <c r="U6" s="6"/>
      <c r="V6" s="22"/>
    </row>
    <row r="7" ht="71" customHeight="1" spans="1:22">
      <c r="A7" s="5">
        <v>1</v>
      </c>
      <c r="B7" s="8" t="s">
        <v>23</v>
      </c>
      <c r="C7" s="9" t="s">
        <v>24</v>
      </c>
      <c r="D7" s="9" t="s">
        <v>24</v>
      </c>
      <c r="E7" s="6">
        <v>5292258</v>
      </c>
      <c r="F7" s="10" t="s">
        <v>25</v>
      </c>
      <c r="G7" s="10" t="s">
        <v>25</v>
      </c>
      <c r="H7" s="7">
        <f>I7*5</f>
        <v>63.2</v>
      </c>
      <c r="I7" s="7">
        <v>12.64</v>
      </c>
      <c r="J7" s="7">
        <v>85</v>
      </c>
      <c r="K7" s="7">
        <v>17</v>
      </c>
      <c r="L7" s="7">
        <v>50</v>
      </c>
      <c r="M7" s="7">
        <v>10</v>
      </c>
      <c r="N7" s="7">
        <v>102</v>
      </c>
      <c r="O7" s="7">
        <v>20.4</v>
      </c>
      <c r="P7" s="7">
        <v>127.4</v>
      </c>
      <c r="Q7" s="7">
        <f>P7/5</f>
        <v>25.48</v>
      </c>
      <c r="R7" s="7">
        <v>30</v>
      </c>
      <c r="S7" s="7">
        <v>6</v>
      </c>
      <c r="T7" s="6">
        <f>U7*5</f>
        <v>457.6</v>
      </c>
      <c r="U7" s="6">
        <f>I7+K7+M7+O7+Q7+S7</f>
        <v>91.52</v>
      </c>
      <c r="V7" s="23">
        <v>3</v>
      </c>
    </row>
    <row r="8" ht="71" customHeight="1" spans="1:22">
      <c r="A8" s="5">
        <v>2</v>
      </c>
      <c r="B8" s="11" t="s">
        <v>26</v>
      </c>
      <c r="C8" s="12"/>
      <c r="D8" s="12"/>
      <c r="E8" s="6">
        <v>5305900</v>
      </c>
      <c r="F8" s="10" t="s">
        <v>25</v>
      </c>
      <c r="G8" s="10" t="s">
        <v>25</v>
      </c>
      <c r="H8" s="7">
        <f>I8*5</f>
        <v>63.05</v>
      </c>
      <c r="I8" s="7">
        <v>12.61</v>
      </c>
      <c r="J8" s="7">
        <v>85</v>
      </c>
      <c r="K8" s="7">
        <v>17</v>
      </c>
      <c r="L8" s="7">
        <v>50</v>
      </c>
      <c r="M8" s="7">
        <v>10</v>
      </c>
      <c r="N8" s="7">
        <v>100</v>
      </c>
      <c r="O8" s="7">
        <v>20</v>
      </c>
      <c r="P8" s="7">
        <v>127.4</v>
      </c>
      <c r="Q8" s="7">
        <f t="shared" ref="Q8:Q13" si="0">P8/5</f>
        <v>25.48</v>
      </c>
      <c r="R8" s="7">
        <v>30</v>
      </c>
      <c r="S8" s="7">
        <v>6</v>
      </c>
      <c r="T8" s="6">
        <f t="shared" ref="T8:T13" si="1">U8*5</f>
        <v>455.45</v>
      </c>
      <c r="U8" s="6">
        <f t="shared" ref="U8:U13" si="2">I8+K8+M8+O8+Q8+S8</f>
        <v>91.09</v>
      </c>
      <c r="V8" s="23"/>
    </row>
    <row r="9" ht="61" customHeight="1" spans="1:22">
      <c r="A9" s="5">
        <v>3</v>
      </c>
      <c r="B9" s="11" t="s">
        <v>27</v>
      </c>
      <c r="C9" s="12"/>
      <c r="D9" s="12"/>
      <c r="E9" s="6">
        <v>4460000</v>
      </c>
      <c r="F9" s="10" t="s">
        <v>25</v>
      </c>
      <c r="G9" s="10" t="s">
        <v>25</v>
      </c>
      <c r="H9" s="7">
        <f>I9*5</f>
        <v>75</v>
      </c>
      <c r="I9" s="7">
        <v>15</v>
      </c>
      <c r="J9" s="7">
        <v>85</v>
      </c>
      <c r="K9" s="7">
        <v>17</v>
      </c>
      <c r="L9" s="7">
        <v>50</v>
      </c>
      <c r="M9" s="7">
        <v>10</v>
      </c>
      <c r="N9" s="7">
        <v>100</v>
      </c>
      <c r="O9" s="7">
        <f>N9/5</f>
        <v>20</v>
      </c>
      <c r="P9" s="7">
        <v>124.6</v>
      </c>
      <c r="Q9" s="7">
        <f t="shared" si="0"/>
        <v>24.92</v>
      </c>
      <c r="R9" s="7">
        <v>30</v>
      </c>
      <c r="S9" s="7">
        <v>6</v>
      </c>
      <c r="T9" s="6">
        <f t="shared" si="1"/>
        <v>464.6</v>
      </c>
      <c r="U9" s="6">
        <f t="shared" si="2"/>
        <v>92.92</v>
      </c>
      <c r="V9" s="23">
        <v>2</v>
      </c>
    </row>
    <row r="10" ht="71" customHeight="1" spans="1:22">
      <c r="A10" s="5">
        <v>4</v>
      </c>
      <c r="B10" s="11" t="s">
        <v>28</v>
      </c>
      <c r="C10" s="12"/>
      <c r="D10" s="12"/>
      <c r="E10" s="6">
        <v>5409323.75</v>
      </c>
      <c r="F10" s="10" t="s">
        <v>25</v>
      </c>
      <c r="G10" s="10" t="s">
        <v>25</v>
      </c>
      <c r="H10" s="7">
        <f>I10*5</f>
        <v>61.85</v>
      </c>
      <c r="I10" s="7">
        <v>12.37</v>
      </c>
      <c r="J10" s="7">
        <v>85</v>
      </c>
      <c r="K10" s="7">
        <v>17</v>
      </c>
      <c r="L10" s="7">
        <v>50</v>
      </c>
      <c r="M10" s="7">
        <v>10</v>
      </c>
      <c r="N10" s="7">
        <v>100</v>
      </c>
      <c r="O10" s="7">
        <f>N10/5</f>
        <v>20</v>
      </c>
      <c r="P10" s="7">
        <v>126</v>
      </c>
      <c r="Q10" s="7">
        <f t="shared" si="0"/>
        <v>25.2</v>
      </c>
      <c r="R10" s="7">
        <v>30</v>
      </c>
      <c r="S10" s="7">
        <v>6</v>
      </c>
      <c r="T10" s="6">
        <f t="shared" si="1"/>
        <v>452.85</v>
      </c>
      <c r="U10" s="6">
        <f t="shared" si="2"/>
        <v>90.57</v>
      </c>
      <c r="V10" s="23"/>
    </row>
    <row r="11" ht="61" customHeight="1" spans="1:22">
      <c r="A11" s="5">
        <v>5</v>
      </c>
      <c r="B11" s="11" t="s">
        <v>29</v>
      </c>
      <c r="C11" s="12"/>
      <c r="D11" s="12"/>
      <c r="E11" s="6">
        <v>5291030.04</v>
      </c>
      <c r="F11" s="10" t="s">
        <v>25</v>
      </c>
      <c r="G11" s="10" t="s">
        <v>25</v>
      </c>
      <c r="H11" s="7">
        <f>I11*5</f>
        <v>63.2</v>
      </c>
      <c r="I11" s="7">
        <v>12.64</v>
      </c>
      <c r="J11" s="7">
        <v>85</v>
      </c>
      <c r="K11" s="7">
        <v>17</v>
      </c>
      <c r="L11" s="7">
        <v>50</v>
      </c>
      <c r="M11" s="7">
        <v>10</v>
      </c>
      <c r="N11" s="7">
        <v>102</v>
      </c>
      <c r="O11" s="7">
        <f>N11/5</f>
        <v>20.4</v>
      </c>
      <c r="P11" s="7">
        <v>126</v>
      </c>
      <c r="Q11" s="7">
        <f t="shared" si="0"/>
        <v>25.2</v>
      </c>
      <c r="R11" s="7">
        <v>30</v>
      </c>
      <c r="S11" s="7">
        <v>6</v>
      </c>
      <c r="T11" s="6">
        <f t="shared" si="1"/>
        <v>456.2</v>
      </c>
      <c r="U11" s="6">
        <f t="shared" si="2"/>
        <v>91.24</v>
      </c>
      <c r="V11" s="23"/>
    </row>
    <row r="12" ht="71" customHeight="1" spans="1:22">
      <c r="A12" s="5">
        <v>6</v>
      </c>
      <c r="B12" s="11" t="s">
        <v>30</v>
      </c>
      <c r="C12" s="12"/>
      <c r="D12" s="12"/>
      <c r="E12" s="6">
        <v>5179680</v>
      </c>
      <c r="F12" s="10" t="s">
        <v>25</v>
      </c>
      <c r="G12" s="10" t="s">
        <v>25</v>
      </c>
      <c r="H12" s="7">
        <f>I12*5</f>
        <v>64.6</v>
      </c>
      <c r="I12" s="7">
        <v>12.92</v>
      </c>
      <c r="J12" s="7">
        <v>85</v>
      </c>
      <c r="K12" s="7">
        <v>17</v>
      </c>
      <c r="L12" s="7">
        <v>50</v>
      </c>
      <c r="M12" s="7">
        <v>10</v>
      </c>
      <c r="N12" s="7">
        <v>98</v>
      </c>
      <c r="O12" s="7">
        <f>N12/5</f>
        <v>19.6</v>
      </c>
      <c r="P12" s="7">
        <v>124.6</v>
      </c>
      <c r="Q12" s="7">
        <f t="shared" si="0"/>
        <v>24.92</v>
      </c>
      <c r="R12" s="7">
        <v>30</v>
      </c>
      <c r="S12" s="7">
        <v>6</v>
      </c>
      <c r="T12" s="6">
        <f t="shared" si="1"/>
        <v>452.2</v>
      </c>
      <c r="U12" s="6">
        <f t="shared" si="2"/>
        <v>90.44</v>
      </c>
      <c r="V12" s="23"/>
    </row>
    <row r="13" ht="71" customHeight="1" spans="1:22">
      <c r="A13" s="5">
        <v>7</v>
      </c>
      <c r="B13" s="11" t="s">
        <v>31</v>
      </c>
      <c r="C13" s="12"/>
      <c r="D13" s="12"/>
      <c r="E13" s="6">
        <v>5196500</v>
      </c>
      <c r="F13" s="10" t="s">
        <v>25</v>
      </c>
      <c r="G13" s="10" t="s">
        <v>25</v>
      </c>
      <c r="H13" s="7">
        <f>I13*5</f>
        <v>64.35</v>
      </c>
      <c r="I13" s="7">
        <v>12.87</v>
      </c>
      <c r="J13" s="7">
        <v>85</v>
      </c>
      <c r="K13" s="7">
        <v>17</v>
      </c>
      <c r="L13" s="7">
        <v>50</v>
      </c>
      <c r="M13" s="7">
        <v>10</v>
      </c>
      <c r="N13" s="7">
        <v>108</v>
      </c>
      <c r="O13" s="7">
        <f>N13/5</f>
        <v>21.6</v>
      </c>
      <c r="P13" s="7">
        <v>131.2</v>
      </c>
      <c r="Q13" s="7">
        <f t="shared" si="0"/>
        <v>26.24</v>
      </c>
      <c r="R13" s="7">
        <v>30</v>
      </c>
      <c r="S13" s="7">
        <v>6</v>
      </c>
      <c r="T13" s="6">
        <f t="shared" si="1"/>
        <v>468.55</v>
      </c>
      <c r="U13" s="6">
        <f t="shared" si="2"/>
        <v>93.71</v>
      </c>
      <c r="V13" s="23">
        <v>1</v>
      </c>
    </row>
    <row r="14" ht="71" customHeight="1" spans="1:22">
      <c r="A14" s="5">
        <v>8</v>
      </c>
      <c r="B14" s="11" t="s">
        <v>32</v>
      </c>
      <c r="C14" s="12"/>
      <c r="D14" s="12"/>
      <c r="E14" s="6">
        <v>4970400</v>
      </c>
      <c r="F14" s="13" t="s">
        <v>33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ht="71" customHeight="1" spans="1:22">
      <c r="A15" s="5">
        <v>9</v>
      </c>
      <c r="B15" s="11" t="s">
        <v>34</v>
      </c>
      <c r="C15" s="12"/>
      <c r="D15" s="12"/>
      <c r="E15" s="6">
        <v>5251620</v>
      </c>
      <c r="F15" s="15" t="s">
        <v>35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ht="71" customHeight="1" spans="1:22">
      <c r="A16" s="5">
        <v>10</v>
      </c>
      <c r="B16" s="11" t="s">
        <v>36</v>
      </c>
      <c r="C16" s="12"/>
      <c r="D16" s="12"/>
      <c r="E16" s="6">
        <v>5118800</v>
      </c>
      <c r="F16" s="10" t="s">
        <v>25</v>
      </c>
      <c r="G16" s="13" t="s">
        <v>37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4"/>
    </row>
    <row r="17" ht="71" customHeight="1" spans="1:22">
      <c r="A17" s="5">
        <v>11</v>
      </c>
      <c r="B17" s="11" t="s">
        <v>38</v>
      </c>
      <c r="C17" s="12"/>
      <c r="D17" s="12"/>
      <c r="E17" s="6">
        <v>5232000</v>
      </c>
      <c r="F17" s="10" t="s">
        <v>25</v>
      </c>
      <c r="G17" s="13" t="s">
        <v>39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24"/>
    </row>
    <row r="18" ht="71" customHeight="1" spans="1:22">
      <c r="A18" s="5">
        <v>12</v>
      </c>
      <c r="B18" s="11" t="s">
        <v>40</v>
      </c>
      <c r="C18" s="17"/>
      <c r="D18" s="17"/>
      <c r="E18" s="6">
        <v>5062824</v>
      </c>
      <c r="F18" s="10" t="s">
        <v>25</v>
      </c>
      <c r="G18" s="13" t="s">
        <v>39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4"/>
    </row>
  </sheetData>
  <mergeCells count="29">
    <mergeCell ref="A1:V1"/>
    <mergeCell ref="A2:I2"/>
    <mergeCell ref="J2:V2"/>
    <mergeCell ref="A3:I3"/>
    <mergeCell ref="J3:V3"/>
    <mergeCell ref="H4:S4"/>
    <mergeCell ref="H5:I5"/>
    <mergeCell ref="J5:K5"/>
    <mergeCell ref="L5:M5"/>
    <mergeCell ref="N5:O5"/>
    <mergeCell ref="P5:Q5"/>
    <mergeCell ref="R5:S5"/>
    <mergeCell ref="F14:V14"/>
    <mergeCell ref="F15:V15"/>
    <mergeCell ref="G16:V16"/>
    <mergeCell ref="G17:V17"/>
    <mergeCell ref="G18:V18"/>
    <mergeCell ref="A4:A6"/>
    <mergeCell ref="B4:B6"/>
    <mergeCell ref="C4:C6"/>
    <mergeCell ref="C7:C18"/>
    <mergeCell ref="D4:D6"/>
    <mergeCell ref="D7:D18"/>
    <mergeCell ref="E4:E6"/>
    <mergeCell ref="F4:F6"/>
    <mergeCell ref="G4:G6"/>
    <mergeCell ref="T4:T6"/>
    <mergeCell ref="U4:U6"/>
    <mergeCell ref="V4:V6"/>
  </mergeCells>
  <pageMargins left="0.708333333333333" right="0.708333333333333" top="0.747916666666667" bottom="0.747916666666667" header="0.314583333333333" footer="0.314583333333333"/>
  <pageSetup paperSize="9" scale="50" orientation="landscape" horizontalDpi="6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8" sqref="B28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Powerful</cp:lastModifiedBy>
  <dcterms:created xsi:type="dcterms:W3CDTF">2006-09-13T11:21:00Z</dcterms:created>
  <dcterms:modified xsi:type="dcterms:W3CDTF">2021-11-30T08:39:06Z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6F2C89792325471F8935EB7AF5D705FE</vt:lpwstr>
  </property>
</Properties>
</file>