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<sst xmlns="http://schemas.openxmlformats.org/spreadsheetml/2006/main" count="50" uniqueCount="36">
  <si>
    <t>评审情况表</t>
  </si>
  <si>
    <t>项目名称：</t>
  </si>
  <si>
    <t>四川天府新区公园城市建设局人防工程质量普查采购项目</t>
  </si>
  <si>
    <t>项目编号</t>
  </si>
  <si>
    <t>510186202100135</t>
  </si>
  <si>
    <t>评审日期</t>
  </si>
  <si>
    <t>评审过程</t>
  </si>
  <si>
    <t>技术类得分</t>
  </si>
  <si>
    <t>共同类得分</t>
  </si>
  <si>
    <t>经济类得分</t>
  </si>
  <si>
    <t>总得分</t>
  </si>
  <si>
    <t>评审结果</t>
  </si>
  <si>
    <t>序号</t>
  </si>
  <si>
    <t>投标人名称</t>
  </si>
  <si>
    <t>是否通过资格性/符合性审查</t>
  </si>
  <si>
    <t>未通过原因</t>
  </si>
  <si>
    <t>履约能力</t>
  </si>
  <si>
    <t>服务方案</t>
  </si>
  <si>
    <t>平均分</t>
  </si>
  <si>
    <t xml:space="preserve"> 公司信誉</t>
  </si>
  <si>
    <t>人员配备</t>
  </si>
  <si>
    <t>报价部分</t>
  </si>
  <si>
    <t>四川中天港工程设计集团有限公司</t>
  </si>
  <si>
    <t>是</t>
  </si>
  <si>
    <t>/</t>
  </si>
  <si>
    <t>第一中标候选人：</t>
  </si>
  <si>
    <t>航天建筑设计研究院有限公司</t>
  </si>
  <si>
    <t>报价金额（元）</t>
  </si>
  <si>
    <t>3100000.00</t>
  </si>
  <si>
    <t>第二中标候选人：</t>
  </si>
  <si>
    <t>四川省城市建筑设计研究院</t>
  </si>
  <si>
    <t>3000000.00</t>
  </si>
  <si>
    <t>西北综合勘察设计研究院</t>
  </si>
  <si>
    <t>第三中标候选人：</t>
  </si>
  <si>
    <t>中外建工程设计与顾问有限公司</t>
  </si>
  <si>
    <t>3120000.00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</si>
</sst>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</numFmts>
  <fonts count="5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  <font>
      <sz val="10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 Light"/>
      <family val="0"/>
    </font>
    <font>
      <b/>
      <sz val="10"/>
      <name val="Calibri Light"/>
      <family val="0"/>
    </font>
    <font>
      <b/>
      <sz val="16"/>
      <name val="Calibri Light"/>
      <family val="0"/>
    </font>
    <font>
      <sz val="10"/>
      <color rgb="FF000000"/>
      <name val="Calibri Light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176" fontId="45" fillId="0" borderId="0" xfId="0" applyNumberFormat="1" applyFont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177" fontId="45" fillId="0" borderId="0" xfId="0" applyNumberFormat="1" applyFont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176" fontId="45" fillId="0" borderId="11" xfId="0" applyNumberFormat="1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176" fontId="47" fillId="0" borderId="13" xfId="0" applyNumberFormat="1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176" fontId="46" fillId="0" borderId="14" xfId="0" applyNumberFormat="1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176" fontId="46" fillId="0" borderId="12" xfId="0" applyNumberFormat="1" applyFont="1" applyBorder="1" applyAlignment="1">
      <alignment horizontal="center" vertical="center" wrapText="1"/>
    </xf>
    <xf numFmtId="0" fontId="45" fillId="0" borderId="12" xfId="0" applyNumberFormat="1" applyFont="1" applyBorder="1" applyAlignment="1">
      <alignment horizontal="center" vertical="center" wrapText="1"/>
    </xf>
    <xf numFmtId="176" fontId="45" fillId="0" borderId="12" xfId="0" applyNumberFormat="1" applyFont="1" applyBorder="1" applyAlignment="1">
      <alignment horizontal="center" vertical="center" wrapText="1"/>
    </xf>
    <xf numFmtId="0" fontId="45" fillId="0" borderId="9" xfId="0" applyNumberFormat="1" applyFont="1" applyBorder="1" applyAlignment="1">
      <alignment horizontal="center" vertical="center" wrapText="1"/>
    </xf>
    <xf numFmtId="0" fontId="48" fillId="0" borderId="12" xfId="0" applyNumberFormat="1" applyFont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177" fontId="47" fillId="0" borderId="13" xfId="0" applyNumberFormat="1" applyFont="1" applyBorder="1" applyAlignment="1">
      <alignment horizontal="center" vertical="center" wrapText="1"/>
    </xf>
    <xf numFmtId="31" fontId="45" fillId="0" borderId="12" xfId="0" applyNumberFormat="1" applyFont="1" applyBorder="1" applyAlignment="1">
      <alignment horizontal="center" vertical="center" wrapText="1"/>
    </xf>
    <xf numFmtId="177" fontId="45" fillId="0" borderId="12" xfId="0" applyNumberFormat="1" applyFont="1" applyBorder="1" applyAlignment="1">
      <alignment horizontal="center" vertical="center" wrapText="1"/>
    </xf>
    <xf numFmtId="177" fontId="46" fillId="0" borderId="14" xfId="0" applyNumberFormat="1" applyFont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177" fontId="45" fillId="0" borderId="12" xfId="0" applyNumberFormat="1" applyFont="1" applyFill="1" applyBorder="1" applyAlignment="1">
      <alignment horizontal="center" vertical="center" wrapText="1"/>
    </xf>
    <xf numFmtId="49" fontId="45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zoomScale="115" zoomScaleNormal="115" zoomScaleSheetLayoutView="100" workbookViewId="0" topLeftCell="A2">
      <selection activeCell="B3" sqref="B3"/>
    </sheetView>
  </sheetViews>
  <sheetFormatPr defaultColWidth="8.75390625" defaultRowHeight="14.25"/>
  <cols>
    <col min="1" max="1" width="6.375" style="1" customWidth="1"/>
    <col min="2" max="2" width="22.375" style="1" customWidth="1"/>
    <col min="3" max="3" width="9.75390625" style="1" customWidth="1"/>
    <col min="4" max="4" width="6.125" style="1" customWidth="1"/>
    <col min="5" max="6" width="8.00390625" style="1" customWidth="1"/>
    <col min="7" max="7" width="8.00390625" style="3" customWidth="1"/>
    <col min="8" max="10" width="8.00390625" style="1" customWidth="1"/>
    <col min="11" max="11" width="11.25390625" style="1" customWidth="1"/>
    <col min="12" max="12" width="8.00390625" style="3" customWidth="1"/>
    <col min="13" max="13" width="14.125" style="4" customWidth="1"/>
    <col min="14" max="14" width="25.625" style="1" customWidth="1"/>
    <col min="15" max="15" width="14.625" style="1" customWidth="1"/>
    <col min="16" max="16" width="10.25390625" style="5" customWidth="1"/>
    <col min="17" max="36" width="9.00390625" style="1" bestFit="1" customWidth="1"/>
    <col min="37" max="16384" width="8.75390625" style="1" customWidth="1"/>
  </cols>
  <sheetData>
    <row r="1" spans="1:16" s="1" customFormat="1" ht="27" customHeight="1" hidden="1">
      <c r="A1" s="6"/>
      <c r="B1" s="7"/>
      <c r="C1" s="8"/>
      <c r="D1" s="8"/>
      <c r="E1" s="8"/>
      <c r="F1" s="8"/>
      <c r="G1" s="9"/>
      <c r="H1" s="8"/>
      <c r="I1" s="8"/>
      <c r="J1" s="8"/>
      <c r="K1" s="8"/>
      <c r="L1" s="9"/>
      <c r="M1" s="25"/>
      <c r="P1" s="5"/>
    </row>
    <row r="2" spans="1:16" s="2" customFormat="1" ht="27" customHeight="1">
      <c r="A2" s="10" t="s">
        <v>0</v>
      </c>
      <c r="B2" s="11"/>
      <c r="C2" s="11"/>
      <c r="D2" s="11"/>
      <c r="E2" s="11"/>
      <c r="F2" s="11"/>
      <c r="G2" s="12"/>
      <c r="H2" s="11"/>
      <c r="I2" s="11"/>
      <c r="J2" s="11"/>
      <c r="K2" s="11"/>
      <c r="L2" s="12"/>
      <c r="M2" s="11"/>
      <c r="N2" s="11"/>
      <c r="O2" s="11"/>
      <c r="P2" s="26"/>
    </row>
    <row r="3" spans="1:16" s="2" customFormat="1" ht="60" customHeight="1">
      <c r="A3" s="13" t="s">
        <v>1</v>
      </c>
      <c r="B3" s="13" t="s">
        <v>2</v>
      </c>
      <c r="C3" s="13" t="s">
        <v>3</v>
      </c>
      <c r="D3" s="13"/>
      <c r="E3" s="33" t="s">
        <v>4</v>
      </c>
      <c r="F3" s="14"/>
      <c r="G3" s="14"/>
      <c r="H3" s="14" t="s">
        <v>5</v>
      </c>
      <c r="I3" s="14"/>
      <c r="J3" s="14"/>
      <c r="K3" s="14"/>
      <c r="L3" s="14"/>
      <c r="M3" s="27">
        <v>44447</v>
      </c>
      <c r="N3" s="27"/>
      <c r="O3" s="27"/>
      <c r="P3" s="28"/>
    </row>
    <row r="4" spans="1:16" s="2" customFormat="1" ht="24" customHeight="1">
      <c r="A4" s="15" t="s">
        <v>6</v>
      </c>
      <c r="B4" s="16"/>
      <c r="C4" s="16"/>
      <c r="D4" s="16"/>
      <c r="E4" s="16"/>
      <c r="F4" s="16"/>
      <c r="G4" s="17"/>
      <c r="H4" s="16"/>
      <c r="I4" s="16"/>
      <c r="J4" s="16"/>
      <c r="K4" s="16"/>
      <c r="L4" s="17"/>
      <c r="M4" s="16"/>
      <c r="N4" s="16"/>
      <c r="O4" s="16"/>
      <c r="P4" s="29"/>
    </row>
    <row r="5" spans="1:16" s="2" customFormat="1" ht="24" customHeight="1">
      <c r="A5" s="18"/>
      <c r="B5" s="18"/>
      <c r="C5" s="18"/>
      <c r="D5" s="18"/>
      <c r="E5" s="18" t="s">
        <v>7</v>
      </c>
      <c r="F5" s="18"/>
      <c r="G5" s="19"/>
      <c r="H5" s="18" t="s">
        <v>8</v>
      </c>
      <c r="I5" s="18"/>
      <c r="J5" s="18"/>
      <c r="K5" s="18" t="s">
        <v>9</v>
      </c>
      <c r="L5" s="19" t="s">
        <v>10</v>
      </c>
      <c r="M5" s="30" t="s">
        <v>11</v>
      </c>
      <c r="N5" s="30"/>
      <c r="O5" s="30"/>
      <c r="P5" s="31"/>
    </row>
    <row r="6" spans="1:16" s="2" customFormat="1" ht="60.75" customHeight="1">
      <c r="A6" s="20" t="s">
        <v>12</v>
      </c>
      <c r="B6" s="20" t="s">
        <v>13</v>
      </c>
      <c r="C6" s="20" t="s">
        <v>14</v>
      </c>
      <c r="D6" s="20" t="s">
        <v>15</v>
      </c>
      <c r="E6" s="20" t="s">
        <v>16</v>
      </c>
      <c r="F6" s="20" t="s">
        <v>17</v>
      </c>
      <c r="G6" s="21" t="s">
        <v>18</v>
      </c>
      <c r="H6" s="22" t="s">
        <v>19</v>
      </c>
      <c r="I6" s="22" t="s">
        <v>20</v>
      </c>
      <c r="J6" s="20" t="s">
        <v>18</v>
      </c>
      <c r="K6" s="20" t="s">
        <v>21</v>
      </c>
      <c r="L6" s="19"/>
      <c r="M6" s="30"/>
      <c r="N6" s="30"/>
      <c r="O6" s="30"/>
      <c r="P6" s="31"/>
    </row>
    <row r="7" spans="1:16" s="1" customFormat="1" ht="45" customHeight="1">
      <c r="A7" s="23">
        <v>1</v>
      </c>
      <c r="B7" s="24" t="s">
        <v>22</v>
      </c>
      <c r="C7" s="20" t="s">
        <v>23</v>
      </c>
      <c r="D7" s="20" t="s">
        <v>24</v>
      </c>
      <c r="E7" s="21">
        <v>0</v>
      </c>
      <c r="F7" s="21">
        <v>55</v>
      </c>
      <c r="G7" s="21">
        <f>SUM(E7:F7)/4</f>
        <v>13.75</v>
      </c>
      <c r="H7" s="21">
        <v>0</v>
      </c>
      <c r="I7" s="21">
        <v>177.5</v>
      </c>
      <c r="J7" s="21">
        <f>SUM(H7:I7)/5</f>
        <v>35.5</v>
      </c>
      <c r="K7" s="21">
        <v>9.77</v>
      </c>
      <c r="L7" s="21">
        <f>J7+K7+G7</f>
        <v>59.019999999999996</v>
      </c>
      <c r="M7" s="20" t="s">
        <v>25</v>
      </c>
      <c r="N7" s="24" t="s">
        <v>26</v>
      </c>
      <c r="O7" s="20" t="s">
        <v>27</v>
      </c>
      <c r="P7" s="32" t="s">
        <v>28</v>
      </c>
    </row>
    <row r="8" spans="1:16" s="1" customFormat="1" ht="45" customHeight="1">
      <c r="A8" s="23">
        <v>2</v>
      </c>
      <c r="B8" s="24" t="s">
        <v>26</v>
      </c>
      <c r="C8" s="20" t="s">
        <v>23</v>
      </c>
      <c r="D8" s="20" t="s">
        <v>24</v>
      </c>
      <c r="E8" s="21">
        <v>0</v>
      </c>
      <c r="F8" s="21">
        <v>132.5</v>
      </c>
      <c r="G8" s="21">
        <f>SUM(E8:F8)/4</f>
        <v>33.125</v>
      </c>
      <c r="H8" s="21">
        <v>52.5</v>
      </c>
      <c r="I8" s="21">
        <v>212.5</v>
      </c>
      <c r="J8" s="21">
        <f>SUM(H8:I8)/5</f>
        <v>53</v>
      </c>
      <c r="K8" s="21">
        <v>8.71</v>
      </c>
      <c r="L8" s="21">
        <f>J8+K8+G8</f>
        <v>94.83500000000001</v>
      </c>
      <c r="M8" s="20" t="s">
        <v>29</v>
      </c>
      <c r="N8" s="24" t="s">
        <v>30</v>
      </c>
      <c r="O8" s="20" t="s">
        <v>27</v>
      </c>
      <c r="P8" s="32" t="s">
        <v>31</v>
      </c>
    </row>
    <row r="9" spans="1:16" s="1" customFormat="1" ht="45" customHeight="1">
      <c r="A9" s="23">
        <v>3</v>
      </c>
      <c r="B9" s="24" t="s">
        <v>32</v>
      </c>
      <c r="C9" s="20" t="s">
        <v>23</v>
      </c>
      <c r="D9" s="20" t="s">
        <v>24</v>
      </c>
      <c r="E9" s="21">
        <v>0</v>
      </c>
      <c r="F9" s="21">
        <v>60</v>
      </c>
      <c r="G9" s="21">
        <f>SUM(E9:F9)/4</f>
        <v>15</v>
      </c>
      <c r="H9" s="21">
        <v>0</v>
      </c>
      <c r="I9" s="21">
        <v>177.5</v>
      </c>
      <c r="J9" s="21">
        <f>SUM(H9:I9)/5</f>
        <v>35.5</v>
      </c>
      <c r="K9" s="21">
        <v>8.49</v>
      </c>
      <c r="L9" s="21">
        <f>J9+K9+G9</f>
        <v>58.99</v>
      </c>
      <c r="M9" s="20" t="s">
        <v>33</v>
      </c>
      <c r="N9" s="24" t="s">
        <v>34</v>
      </c>
      <c r="O9" s="20" t="s">
        <v>27</v>
      </c>
      <c r="P9" s="32" t="s">
        <v>35</v>
      </c>
    </row>
    <row r="10" spans="1:16" s="1" customFormat="1" ht="45" customHeight="1">
      <c r="A10" s="23">
        <v>4</v>
      </c>
      <c r="B10" s="24" t="s">
        <v>34</v>
      </c>
      <c r="C10" s="20" t="s">
        <v>23</v>
      </c>
      <c r="D10" s="20" t="s">
        <v>24</v>
      </c>
      <c r="E10" s="21">
        <v>0</v>
      </c>
      <c r="F10" s="21">
        <v>55</v>
      </c>
      <c r="G10" s="21">
        <f>SUM(E10:F10)/4</f>
        <v>13.75</v>
      </c>
      <c r="H10" s="21">
        <v>52.5</v>
      </c>
      <c r="I10" s="21">
        <v>177.5</v>
      </c>
      <c r="J10" s="21">
        <f>SUM(H10:I10)/5</f>
        <v>46</v>
      </c>
      <c r="K10" s="21">
        <v>8.65</v>
      </c>
      <c r="L10" s="21">
        <f>J10+K10+G10</f>
        <v>68.4</v>
      </c>
      <c r="M10" s="20"/>
      <c r="N10" s="24"/>
      <c r="O10" s="20"/>
      <c r="P10" s="32"/>
    </row>
    <row r="11" spans="1:16" s="1" customFormat="1" ht="45" customHeight="1">
      <c r="A11" s="23">
        <v>5</v>
      </c>
      <c r="B11" s="24" t="s">
        <v>30</v>
      </c>
      <c r="C11" s="20" t="s">
        <v>23</v>
      </c>
      <c r="D11" s="20" t="s">
        <v>24</v>
      </c>
      <c r="E11" s="21">
        <v>8</v>
      </c>
      <c r="F11" s="21">
        <v>112.5</v>
      </c>
      <c r="G11" s="21">
        <f>SUM(E11:F11)/4</f>
        <v>30.125</v>
      </c>
      <c r="H11" s="21">
        <v>17.5</v>
      </c>
      <c r="I11" s="21">
        <v>177.5</v>
      </c>
      <c r="J11" s="21">
        <f>SUM(H11:I11)/5</f>
        <v>39</v>
      </c>
      <c r="K11" s="21">
        <v>10</v>
      </c>
      <c r="L11" s="21">
        <f>J11+K11+G11</f>
        <v>79.125</v>
      </c>
      <c r="M11" s="20"/>
      <c r="N11" s="24"/>
      <c r="O11" s="20"/>
      <c r="P11" s="32"/>
    </row>
  </sheetData>
  <sheetProtection/>
  <mergeCells count="11">
    <mergeCell ref="B1:M1"/>
    <mergeCell ref="A2:P2"/>
    <mergeCell ref="C3:D3"/>
    <mergeCell ref="E3:G3"/>
    <mergeCell ref="H3:L3"/>
    <mergeCell ref="M3:P3"/>
    <mergeCell ref="A4:P4"/>
    <mergeCell ref="E5:G5"/>
    <mergeCell ref="H5:J5"/>
    <mergeCell ref="L5:L6"/>
    <mergeCell ref="M5:P6"/>
  </mergeCells>
  <printOptions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薛</cp:lastModifiedBy>
  <cp:lastPrinted>2019-08-09T04:37:21Z</cp:lastPrinted>
  <dcterms:created xsi:type="dcterms:W3CDTF">2016-01-02T10:55:55Z</dcterms:created>
  <dcterms:modified xsi:type="dcterms:W3CDTF">2021-09-10T07:11:48Z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01E4DF92EF5D4EA79925E56B9A372B56</vt:lpwstr>
  </property>
</Properties>
</file>