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<sst xmlns="http://schemas.openxmlformats.org/spreadsheetml/2006/main" count="51" uniqueCount="29">
  <si>
    <t>评审情况表</t>
  </si>
  <si>
    <t>项目名称：成都市体育局室外智能健身房器材采购项目第二次</t>
  </si>
  <si>
    <t>项目编号:510101202101309</t>
  </si>
  <si>
    <t>评审时间：2021年11月2日</t>
  </si>
  <si>
    <t>序号</t>
  </si>
  <si>
    <t>供应商名称</t>
  </si>
  <si>
    <t>是否通过资格性</t>
  </si>
  <si>
    <t>是否通过符合性</t>
  </si>
  <si>
    <t>未通过原因</t>
  </si>
  <si>
    <t>报价
（30分）</t>
  </si>
  <si>
    <t>技术要求
(39.9分)</t>
  </si>
  <si>
    <t>服务要求
(1.5分)</t>
  </si>
  <si>
    <t>信誉 
 (6分)</t>
  </si>
  <si>
    <t>实施方案 
 （7分)</t>
  </si>
  <si>
    <t>售后服务  
 （4分)</t>
  </si>
  <si>
    <t>履约能力   
 （7.5分)</t>
  </si>
  <si>
    <t>器材安装现场体育氛围营造   
 （2分)</t>
  </si>
  <si>
    <t>节能、环境标志、无线局域网产（2.1分)</t>
  </si>
  <si>
    <t>平均分汇总</t>
  </si>
  <si>
    <t>评审结果</t>
  </si>
  <si>
    <t>5人汇总分</t>
  </si>
  <si>
    <t>平均分</t>
  </si>
  <si>
    <t>4人汇总分</t>
  </si>
  <si>
    <t>深圳市好家庭实业有限公司</t>
  </si>
  <si>
    <t>是</t>
  </si>
  <si>
    <t>/</t>
  </si>
  <si>
    <t>第一名：深圳市好家庭实业有限公司                      
投标报价：118.962万元，
第二名：四川省鸿鑫体育用品有限公司                        投标报价：116.915万元 ,
第三名：成都涛澜体育文化传播有限公司                   
投标报价：119.142万元。</t>
  </si>
  <si>
    <t>四川省鸿鑫体育用品有限公司</t>
  </si>
  <si>
    <t xml:space="preserve">成都涛澜体育文化传播有限公司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</si>
</sst>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12" fillId="0" borderId="0">
      <alignment vertical="center"/>
    </xf>
    <xf numFmtId="0" fontId="28" fillId="23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26" applyFont="1" applyBorder="1" applyAlignment="1">
      <alignment horizontal="left" vertical="center"/>
    </xf>
    <xf numFmtId="0" fontId="4" fillId="0" borderId="0" xfId="54" applyFont="1" applyBorder="1" applyAlignment="1">
      <alignment horizontal="center" vertical="center" wrapText="1"/>
    </xf>
    <xf numFmtId="0" fontId="5" fillId="0" borderId="0" xfId="54" applyFont="1" applyBorder="1" applyAlignment="1">
      <alignment horizontal="center" vertical="center"/>
    </xf>
    <xf numFmtId="0" fontId="6" fillId="0" borderId="0" xfId="54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3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54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/>
    </xf>
    <xf numFmtId="0" fontId="1" fillId="0" borderId="6" xfId="0" applyFont="1" applyFill="1" applyBorder="1" applyAlignment="1">
      <alignment vertical="center"/>
    </xf>
    <xf numFmtId="0" fontId="3" fillId="0" borderId="2" xfId="37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0评分汇总表" xfId="52"/>
    <cellStyle name="常规_6资格性审查表_3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5"/>
  <sheetViews>
    <sheetView tabSelected="1" view="pageBreakPreview" zoomScaleNormal="100" topLeftCell="A2" workbookViewId="0">
      <selection activeCell="AD6" sqref="AD6"/>
    </sheetView>
  </sheetViews>
  <sheetFormatPr defaultColWidth="9" defaultRowHeight="14.25"/>
  <cols>
    <col min="1" max="1" width="6.10833333333333" style="1" customWidth="1"/>
    <col min="2" max="2" width="14.4416666666667" style="1" customWidth="1"/>
    <col min="3" max="4" width="5.88333333333333" style="1" customWidth="1"/>
    <col min="5" max="5" width="6.44166666666667" style="1" customWidth="1"/>
    <col min="6" max="8" width="6.10833333333333" style="4" customWidth="1"/>
    <col min="9" max="13" width="6.10833333333333" style="5" customWidth="1"/>
    <col min="14" max="14" width="6.10833333333333" style="4" customWidth="1"/>
    <col min="15" max="23" width="6.10833333333333" style="5" customWidth="1"/>
    <col min="24" max="24" width="6.10833333333333" style="1" customWidth="1"/>
    <col min="25" max="26" width="9" style="1" customWidth="1"/>
    <col min="27" max="27" width="7.5" style="1" customWidth="1"/>
    <col min="28" max="28" width="4.25" style="1" customWidth="1"/>
    <col min="29" max="259" width="9" style="1" customWidth="1"/>
    <col min="260" max="16384" width="9" style="1"/>
  </cols>
  <sheetData>
    <row r="1" s="1" customFormat="1" ht="51" hidden="1" customHeight="1" spans="1:24">
      <c r="A1" s="6"/>
      <c r="F1" s="4"/>
      <c r="G1" s="4"/>
      <c r="H1" s="4"/>
      <c r="I1" s="5"/>
      <c r="J1" s="5"/>
      <c r="K1" s="5"/>
      <c r="L1" s="5"/>
      <c r="M1" s="5"/>
      <c r="N1" s="4"/>
      <c r="O1" s="5"/>
      <c r="P1" s="5"/>
      <c r="Q1" s="5"/>
      <c r="R1" s="5"/>
      <c r="S1" s="5"/>
      <c r="T1" s="5"/>
      <c r="U1" s="5"/>
      <c r="V1" s="5"/>
      <c r="W1" s="5"/>
      <c r="X1" s="30"/>
    </row>
    <row r="2" s="1" customFormat="1" ht="27" customHeight="1" spans="1:24">
      <c r="A2" s="7" t="s">
        <v>0</v>
      </c>
      <c r="B2" s="8"/>
      <c r="C2" s="8"/>
      <c r="D2" s="8"/>
      <c r="E2" s="8"/>
      <c r="F2" s="9"/>
      <c r="G2" s="9"/>
      <c r="H2" s="9"/>
      <c r="I2" s="28"/>
      <c r="J2" s="28"/>
      <c r="K2" s="28"/>
      <c r="L2" s="28"/>
      <c r="M2" s="28"/>
      <c r="N2" s="9"/>
      <c r="O2" s="28"/>
      <c r="P2" s="28"/>
      <c r="Q2" s="28"/>
      <c r="R2" s="28"/>
      <c r="S2" s="28"/>
      <c r="T2" s="28"/>
      <c r="U2" s="28"/>
      <c r="V2" s="28"/>
      <c r="W2" s="28"/>
      <c r="X2" s="8"/>
    </row>
    <row r="3" s="2" customFormat="1" ht="20.25" customHeight="1" spans="1:25">
      <c r="A3" s="10" t="s">
        <v>1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0"/>
      <c r="Y3" s="10"/>
    </row>
    <row r="4" s="2" customFormat="1" ht="18.75" spans="1:25">
      <c r="A4" s="13" t="s">
        <v>2</v>
      </c>
      <c r="B4" s="11"/>
      <c r="C4" s="11"/>
      <c r="D4" s="11"/>
      <c r="E4" s="11"/>
      <c r="F4" s="14"/>
      <c r="G4" s="15" t="s">
        <v>3</v>
      </c>
      <c r="H4" s="15"/>
      <c r="I4" s="15"/>
      <c r="J4" s="15"/>
      <c r="K4" s="15"/>
      <c r="L4" s="15"/>
      <c r="M4" s="10"/>
      <c r="N4" s="15"/>
      <c r="O4" s="15"/>
      <c r="P4" s="15"/>
      <c r="Q4" s="15"/>
      <c r="R4" s="15"/>
      <c r="S4" s="10"/>
      <c r="T4" s="15"/>
      <c r="U4" s="10"/>
      <c r="V4" s="15"/>
      <c r="W4" s="10"/>
      <c r="X4" s="10"/>
      <c r="Y4" s="10"/>
    </row>
    <row r="5" s="3" customFormat="1" ht="88" customHeight="1" spans="1:28">
      <c r="A5" s="16" t="s">
        <v>4</v>
      </c>
      <c r="B5" s="17" t="s">
        <v>5</v>
      </c>
      <c r="C5" s="18" t="s">
        <v>6</v>
      </c>
      <c r="D5" s="18" t="s">
        <v>7</v>
      </c>
      <c r="E5" s="17" t="s">
        <v>8</v>
      </c>
      <c r="F5" s="19" t="s">
        <v>9</v>
      </c>
      <c r="G5" s="20"/>
      <c r="H5" s="21" t="s">
        <v>10</v>
      </c>
      <c r="I5" s="21"/>
      <c r="J5" s="21" t="s">
        <v>11</v>
      </c>
      <c r="K5" s="21"/>
      <c r="L5" s="21" t="s">
        <v>12</v>
      </c>
      <c r="M5" s="21"/>
      <c r="N5" s="21" t="s">
        <v>13</v>
      </c>
      <c r="O5" s="21"/>
      <c r="P5" s="21" t="s">
        <v>14</v>
      </c>
      <c r="Q5" s="21"/>
      <c r="R5" s="21" t="s">
        <v>15</v>
      </c>
      <c r="S5" s="21"/>
      <c r="T5" s="21" t="s">
        <v>16</v>
      </c>
      <c r="U5" s="21"/>
      <c r="V5" s="21" t="s">
        <v>17</v>
      </c>
      <c r="W5" s="21"/>
      <c r="X5" s="31" t="s">
        <v>18</v>
      </c>
      <c r="Y5" s="16" t="s">
        <v>19</v>
      </c>
      <c r="Z5" s="16"/>
      <c r="AA5" s="16"/>
      <c r="AB5" s="16"/>
    </row>
    <row r="6" s="3" customFormat="1" ht="82" customHeight="1" spans="1:28">
      <c r="A6" s="16"/>
      <c r="B6" s="17"/>
      <c r="C6" s="18"/>
      <c r="D6" s="18"/>
      <c r="E6" s="17"/>
      <c r="F6" s="22" t="s">
        <v>20</v>
      </c>
      <c r="G6" s="23" t="s">
        <v>21</v>
      </c>
      <c r="H6" s="22" t="s">
        <v>22</v>
      </c>
      <c r="I6" s="23" t="s">
        <v>21</v>
      </c>
      <c r="J6" s="22" t="s">
        <v>22</v>
      </c>
      <c r="K6" s="23" t="s">
        <v>21</v>
      </c>
      <c r="L6" s="22" t="s">
        <v>20</v>
      </c>
      <c r="M6" s="23" t="s">
        <v>21</v>
      </c>
      <c r="N6" s="22" t="s">
        <v>22</v>
      </c>
      <c r="O6" s="23" t="s">
        <v>21</v>
      </c>
      <c r="P6" s="22" t="s">
        <v>22</v>
      </c>
      <c r="Q6" s="23" t="s">
        <v>21</v>
      </c>
      <c r="R6" s="22" t="s">
        <v>20</v>
      </c>
      <c r="S6" s="23" t="s">
        <v>21</v>
      </c>
      <c r="T6" s="22" t="s">
        <v>22</v>
      </c>
      <c r="U6" s="23" t="s">
        <v>21</v>
      </c>
      <c r="V6" s="22" t="s">
        <v>20</v>
      </c>
      <c r="W6" s="23" t="s">
        <v>21</v>
      </c>
      <c r="X6" s="31"/>
      <c r="Y6" s="16"/>
      <c r="Z6" s="16"/>
      <c r="AA6" s="16"/>
      <c r="AB6" s="16"/>
    </row>
    <row r="7" s="3" customFormat="1" ht="61" customHeight="1" spans="1:28">
      <c r="A7" s="24">
        <v>1</v>
      </c>
      <c r="B7" s="25" t="s">
        <v>23</v>
      </c>
      <c r="C7" s="17" t="s">
        <v>24</v>
      </c>
      <c r="D7" s="17" t="s">
        <v>24</v>
      </c>
      <c r="E7" s="17" t="s">
        <v>25</v>
      </c>
      <c r="F7" s="26">
        <f t="shared" ref="F7:F9" si="0">G7*5</f>
        <v>147.4</v>
      </c>
      <c r="G7" s="26">
        <v>29.48</v>
      </c>
      <c r="H7" s="26">
        <f t="shared" ref="H7:H9" si="1">I7*4</f>
        <v>159.6</v>
      </c>
      <c r="I7" s="26">
        <v>39.9</v>
      </c>
      <c r="J7" s="26">
        <f t="shared" ref="J7:J9" si="2">K7*4</f>
        <v>6</v>
      </c>
      <c r="K7" s="23">
        <v>1.5</v>
      </c>
      <c r="L7" s="23">
        <f t="shared" ref="L7:L9" si="3">M7*5</f>
        <v>30</v>
      </c>
      <c r="M7" s="23">
        <v>6</v>
      </c>
      <c r="N7" s="23">
        <f>6.5+6.5+7+6.5</f>
        <v>26.5</v>
      </c>
      <c r="O7" s="23">
        <f t="shared" ref="O7:O9" si="4">N7/4</f>
        <v>6.625</v>
      </c>
      <c r="P7" s="23">
        <f>4+4+4+3.5</f>
        <v>15.5</v>
      </c>
      <c r="Q7" s="23">
        <f t="shared" ref="Q7:Q9" si="5">P7/4</f>
        <v>3.875</v>
      </c>
      <c r="R7" s="23">
        <f t="shared" ref="R7:R9" si="6">S7*5</f>
        <v>37.5</v>
      </c>
      <c r="S7" s="23">
        <v>7.5</v>
      </c>
      <c r="T7" s="23">
        <f t="shared" ref="T7:T9" si="7">U7*4</f>
        <v>8</v>
      </c>
      <c r="U7" s="23">
        <v>2</v>
      </c>
      <c r="V7" s="23">
        <v>0</v>
      </c>
      <c r="W7" s="23">
        <v>0</v>
      </c>
      <c r="X7" s="31">
        <f t="shared" ref="X7:X9" si="8">W7+U7+S7+Q7+O7+M7+K7+I7+G7</f>
        <v>96.88</v>
      </c>
      <c r="Y7" s="17" t="s">
        <v>26</v>
      </c>
      <c r="Z7" s="17"/>
      <c r="AA7" s="17"/>
      <c r="AB7" s="17"/>
    </row>
    <row r="8" s="3" customFormat="1" ht="72" customHeight="1" spans="1:28">
      <c r="A8" s="24">
        <v>2</v>
      </c>
      <c r="B8" s="27" t="s">
        <v>27</v>
      </c>
      <c r="C8" s="17" t="s">
        <v>24</v>
      </c>
      <c r="D8" s="17" t="s">
        <v>24</v>
      </c>
      <c r="E8" s="17" t="s">
        <v>25</v>
      </c>
      <c r="F8" s="26">
        <f t="shared" si="0"/>
        <v>150</v>
      </c>
      <c r="G8" s="26">
        <v>30</v>
      </c>
      <c r="H8" s="26">
        <f t="shared" si="1"/>
        <v>131.6</v>
      </c>
      <c r="I8" s="26">
        <v>32.9</v>
      </c>
      <c r="J8" s="26">
        <f t="shared" si="2"/>
        <v>6</v>
      </c>
      <c r="K8" s="23">
        <v>1.5</v>
      </c>
      <c r="L8" s="23">
        <f t="shared" si="3"/>
        <v>0</v>
      </c>
      <c r="M8" s="23">
        <v>0</v>
      </c>
      <c r="N8" s="23">
        <f>4+3.5+4+3</f>
        <v>14.5</v>
      </c>
      <c r="O8" s="23">
        <f t="shared" si="4"/>
        <v>3.625</v>
      </c>
      <c r="P8" s="23">
        <f>4+4+4+3</f>
        <v>15</v>
      </c>
      <c r="Q8" s="23">
        <f t="shared" si="5"/>
        <v>3.75</v>
      </c>
      <c r="R8" s="23">
        <f t="shared" si="6"/>
        <v>5</v>
      </c>
      <c r="S8" s="23">
        <v>1</v>
      </c>
      <c r="T8" s="23">
        <f t="shared" si="7"/>
        <v>8</v>
      </c>
      <c r="U8" s="23">
        <v>2</v>
      </c>
      <c r="V8" s="23">
        <v>0</v>
      </c>
      <c r="W8" s="23">
        <v>0</v>
      </c>
      <c r="X8" s="31">
        <f t="shared" si="8"/>
        <v>74.775</v>
      </c>
      <c r="Y8" s="17"/>
      <c r="Z8" s="17"/>
      <c r="AA8" s="17"/>
      <c r="AB8" s="17"/>
    </row>
    <row r="9" s="3" customFormat="1" ht="65" customHeight="1" spans="1:28">
      <c r="A9" s="16">
        <v>3</v>
      </c>
      <c r="B9" s="27" t="s">
        <v>28</v>
      </c>
      <c r="C9" s="17" t="s">
        <v>24</v>
      </c>
      <c r="D9" s="17" t="s">
        <v>24</v>
      </c>
      <c r="E9" s="17" t="s">
        <v>25</v>
      </c>
      <c r="F9" s="26">
        <f t="shared" si="0"/>
        <v>147.2</v>
      </c>
      <c r="G9" s="26">
        <v>29.44</v>
      </c>
      <c r="H9" s="26">
        <f t="shared" si="1"/>
        <v>126.8</v>
      </c>
      <c r="I9" s="26">
        <v>31.7</v>
      </c>
      <c r="J9" s="26">
        <f t="shared" si="2"/>
        <v>6</v>
      </c>
      <c r="K9" s="23">
        <v>1.5</v>
      </c>
      <c r="L9" s="23">
        <f t="shared" si="3"/>
        <v>0</v>
      </c>
      <c r="M9" s="23">
        <v>0</v>
      </c>
      <c r="N9" s="23">
        <f>3.5+3+4+3</f>
        <v>13.5</v>
      </c>
      <c r="O9" s="23">
        <f t="shared" si="4"/>
        <v>3.375</v>
      </c>
      <c r="P9" s="23">
        <f>4+4+4+3.5</f>
        <v>15.5</v>
      </c>
      <c r="Q9" s="23">
        <f t="shared" si="5"/>
        <v>3.875</v>
      </c>
      <c r="R9" s="23">
        <f t="shared" si="6"/>
        <v>5</v>
      </c>
      <c r="S9" s="23">
        <v>1</v>
      </c>
      <c r="T9" s="23">
        <f t="shared" si="7"/>
        <v>8</v>
      </c>
      <c r="U9" s="23">
        <v>2</v>
      </c>
      <c r="V9" s="23">
        <v>0</v>
      </c>
      <c r="W9" s="23">
        <v>0</v>
      </c>
      <c r="X9" s="31">
        <f t="shared" si="8"/>
        <v>72.89</v>
      </c>
      <c r="Y9" s="17"/>
      <c r="Z9" s="17"/>
      <c r="AA9" s="17"/>
      <c r="AB9" s="17"/>
    </row>
    <row r="10" s="1" customFormat="1" spans="6:23">
      <c r="F10" s="4"/>
      <c r="G10" s="4"/>
      <c r="H10" s="4"/>
      <c r="I10" s="5"/>
      <c r="J10" s="5"/>
      <c r="K10" s="5"/>
      <c r="L10" s="5"/>
      <c r="M10" s="5"/>
      <c r="N10" s="4"/>
      <c r="O10" s="5"/>
      <c r="P10" s="5"/>
      <c r="Q10" s="5"/>
      <c r="R10" s="5"/>
      <c r="S10" s="5"/>
      <c r="T10" s="5"/>
      <c r="U10" s="5"/>
      <c r="V10" s="5"/>
      <c r="W10" s="5"/>
    </row>
    <row r="11" s="1" customFormat="1" spans="6:23">
      <c r="F11" s="4"/>
      <c r="G11" s="4"/>
      <c r="H11" s="4"/>
      <c r="I11" s="5"/>
      <c r="J11" s="5"/>
      <c r="K11" s="5"/>
      <c r="L11" s="5"/>
      <c r="M11" s="5"/>
      <c r="N11" s="4"/>
      <c r="O11" s="5"/>
      <c r="P11" s="5"/>
      <c r="Q11" s="5"/>
      <c r="R11" s="5"/>
      <c r="S11" s="5"/>
      <c r="T11" s="5"/>
      <c r="U11" s="5"/>
      <c r="V11" s="5"/>
      <c r="W11" s="5"/>
    </row>
    <row r="12" s="1" customFormat="1" spans="6:23">
      <c r="F12" s="4"/>
      <c r="G12" s="4"/>
      <c r="H12" s="4"/>
      <c r="I12" s="5"/>
      <c r="J12" s="5"/>
      <c r="K12" s="5"/>
      <c r="L12" s="5"/>
      <c r="M12" s="5"/>
      <c r="N12" s="4"/>
      <c r="O12" s="5"/>
      <c r="P12" s="5"/>
      <c r="Q12" s="5"/>
      <c r="R12" s="5"/>
      <c r="S12" s="5"/>
      <c r="T12" s="5"/>
      <c r="U12" s="5"/>
      <c r="V12" s="5"/>
      <c r="W12" s="5"/>
    </row>
    <row r="13" s="1" customFormat="1" spans="6:23">
      <c r="F13" s="4"/>
      <c r="G13" s="4"/>
      <c r="H13" s="4"/>
      <c r="I13" s="5"/>
      <c r="J13" s="5"/>
      <c r="K13" s="5"/>
      <c r="L13" s="5"/>
      <c r="M13" s="5"/>
      <c r="N13" s="4"/>
      <c r="O13" s="5"/>
      <c r="P13" s="5"/>
      <c r="Q13" s="5"/>
      <c r="R13" s="5"/>
      <c r="S13" s="5"/>
      <c r="T13" s="5"/>
      <c r="U13" s="5"/>
      <c r="V13" s="5"/>
      <c r="W13" s="5"/>
    </row>
    <row r="14" s="1" customFormat="1" spans="6:23">
      <c r="F14" s="4"/>
      <c r="G14" s="4"/>
      <c r="H14" s="4"/>
      <c r="I14" s="5"/>
      <c r="J14" s="5"/>
      <c r="K14" s="5"/>
      <c r="L14" s="5"/>
      <c r="M14" s="5"/>
      <c r="N14" s="4"/>
      <c r="O14" s="5"/>
      <c r="P14" s="5"/>
      <c r="Q14" s="5"/>
      <c r="R14" s="5"/>
      <c r="S14" s="5"/>
      <c r="T14" s="5"/>
      <c r="U14" s="5"/>
      <c r="V14" s="5"/>
      <c r="W14" s="5"/>
    </row>
    <row r="15" s="1" customFormat="1" spans="6:23">
      <c r="F15" s="4"/>
      <c r="G15" s="4"/>
      <c r="H15" s="4"/>
      <c r="I15" s="5"/>
      <c r="J15" s="5"/>
      <c r="K15" s="5"/>
      <c r="L15" s="5"/>
      <c r="M15" s="5"/>
      <c r="N15" s="4"/>
      <c r="O15" s="5"/>
      <c r="P15" s="5"/>
      <c r="Q15" s="5"/>
      <c r="R15" s="5"/>
      <c r="S15" s="5"/>
      <c r="T15" s="5"/>
      <c r="U15" s="5"/>
      <c r="V15" s="5"/>
      <c r="W15" s="5"/>
    </row>
    <row r="16" s="1" customFormat="1" spans="6:23">
      <c r="F16" s="4"/>
      <c r="G16" s="4"/>
      <c r="H16" s="4"/>
      <c r="I16" s="5"/>
      <c r="J16" s="5"/>
      <c r="K16" s="5"/>
      <c r="L16" s="5"/>
      <c r="M16" s="5"/>
      <c r="N16" s="4"/>
      <c r="O16" s="5"/>
      <c r="P16" s="5"/>
      <c r="Q16" s="5"/>
      <c r="R16" s="5"/>
      <c r="S16" s="5"/>
      <c r="T16" s="5"/>
      <c r="U16" s="5"/>
      <c r="V16" s="5"/>
      <c r="W16" s="5"/>
    </row>
    <row r="17" s="1" customFormat="1" spans="6:23">
      <c r="F17" s="4"/>
      <c r="G17" s="4"/>
      <c r="H17" s="4"/>
      <c r="I17" s="5"/>
      <c r="J17" s="5"/>
      <c r="K17" s="5"/>
      <c r="L17" s="5"/>
      <c r="M17" s="5"/>
      <c r="N17" s="4"/>
      <c r="O17" s="5"/>
      <c r="P17" s="5"/>
      <c r="Q17" s="5"/>
      <c r="R17" s="5"/>
      <c r="S17" s="5"/>
      <c r="T17" s="5"/>
      <c r="U17" s="5"/>
      <c r="V17" s="5"/>
      <c r="W17" s="5"/>
    </row>
    <row r="18" s="1" customFormat="1" spans="6:23">
      <c r="F18" s="4"/>
      <c r="G18" s="4"/>
      <c r="H18" s="4"/>
      <c r="I18" s="5"/>
      <c r="J18" s="5"/>
      <c r="K18" s="5"/>
      <c r="L18" s="5"/>
      <c r="M18" s="5"/>
      <c r="N18" s="4"/>
      <c r="O18" s="5"/>
      <c r="P18" s="5"/>
      <c r="Q18" s="5"/>
      <c r="R18" s="5"/>
      <c r="S18" s="5"/>
      <c r="T18" s="5"/>
      <c r="U18" s="5"/>
      <c r="V18" s="5"/>
      <c r="W18" s="5"/>
    </row>
    <row r="19" s="1" customFormat="1" spans="6:23">
      <c r="F19" s="4"/>
      <c r="G19" s="4"/>
      <c r="H19" s="4"/>
      <c r="I19" s="5"/>
      <c r="J19" s="5"/>
      <c r="K19" s="5"/>
      <c r="L19" s="5"/>
      <c r="M19" s="5"/>
      <c r="N19" s="4"/>
      <c r="O19" s="5"/>
      <c r="P19" s="5"/>
      <c r="Q19" s="5"/>
      <c r="R19" s="5"/>
      <c r="S19" s="5"/>
      <c r="T19" s="5"/>
      <c r="U19" s="5"/>
      <c r="V19" s="5"/>
      <c r="W19" s="5"/>
    </row>
    <row r="20" s="1" customFormat="1" spans="6:23">
      <c r="F20" s="4"/>
      <c r="G20" s="4"/>
      <c r="H20" s="4"/>
      <c r="I20" s="5"/>
      <c r="J20" s="5"/>
      <c r="K20" s="5"/>
      <c r="L20" s="5"/>
      <c r="M20" s="5"/>
      <c r="N20" s="4"/>
      <c r="O20" s="5"/>
      <c r="P20" s="5"/>
      <c r="Q20" s="5"/>
      <c r="R20" s="5"/>
      <c r="S20" s="5"/>
      <c r="T20" s="5"/>
      <c r="U20" s="5"/>
      <c r="V20" s="5"/>
      <c r="W20" s="5"/>
    </row>
    <row r="21" s="1" customFormat="1" spans="6:23">
      <c r="F21" s="4"/>
      <c r="G21" s="4"/>
      <c r="H21" s="4"/>
      <c r="I21" s="5"/>
      <c r="J21" s="5"/>
      <c r="K21" s="5"/>
      <c r="L21" s="5"/>
      <c r="M21" s="5"/>
      <c r="N21" s="4"/>
      <c r="O21" s="5"/>
      <c r="P21" s="5"/>
      <c r="Q21" s="5"/>
      <c r="R21" s="5"/>
      <c r="S21" s="5"/>
      <c r="T21" s="5"/>
      <c r="U21" s="5"/>
      <c r="V21" s="5"/>
      <c r="W21" s="5"/>
    </row>
    <row r="22" s="1" customFormat="1" spans="6:23">
      <c r="F22" s="4"/>
      <c r="G22" s="4"/>
      <c r="H22" s="4"/>
      <c r="I22" s="5"/>
      <c r="J22" s="5"/>
      <c r="K22" s="5"/>
      <c r="L22" s="5"/>
      <c r="M22" s="5"/>
      <c r="N22" s="4"/>
      <c r="O22" s="5"/>
      <c r="P22" s="5"/>
      <c r="Q22" s="5"/>
      <c r="R22" s="5"/>
      <c r="S22" s="5"/>
      <c r="T22" s="5"/>
      <c r="U22" s="5"/>
      <c r="V22" s="5"/>
      <c r="W22" s="5"/>
    </row>
    <row r="23" s="1" customFormat="1" spans="6:23">
      <c r="F23" s="4"/>
      <c r="G23" s="4"/>
      <c r="H23" s="4"/>
      <c r="I23" s="5"/>
      <c r="J23" s="5"/>
      <c r="K23" s="5"/>
      <c r="L23" s="5"/>
      <c r="M23" s="5"/>
      <c r="N23" s="4"/>
      <c r="O23" s="5"/>
      <c r="P23" s="5"/>
      <c r="Q23" s="5"/>
      <c r="R23" s="5"/>
      <c r="S23" s="5"/>
      <c r="T23" s="5"/>
      <c r="U23" s="5"/>
      <c r="V23" s="5"/>
      <c r="W23" s="5"/>
    </row>
    <row r="24" s="1" customFormat="1" spans="6:23">
      <c r="F24" s="4"/>
      <c r="G24" s="4"/>
      <c r="H24" s="4"/>
      <c r="I24" s="5"/>
      <c r="J24" s="5"/>
      <c r="K24" s="5"/>
      <c r="L24" s="5"/>
      <c r="M24" s="5"/>
      <c r="N24" s="4"/>
      <c r="O24" s="5"/>
      <c r="P24" s="5"/>
      <c r="Q24" s="5"/>
      <c r="R24" s="5"/>
      <c r="S24" s="5"/>
      <c r="T24" s="5"/>
      <c r="U24" s="5"/>
      <c r="V24" s="5"/>
      <c r="W24" s="5"/>
    </row>
    <row r="25" s="1" customFormat="1" spans="6:23">
      <c r="F25" s="4"/>
      <c r="G25" s="4"/>
      <c r="H25" s="4"/>
      <c r="I25" s="5"/>
      <c r="J25" s="5"/>
      <c r="K25" s="5"/>
      <c r="L25" s="5"/>
      <c r="M25" s="5"/>
      <c r="N25" s="4"/>
      <c r="O25" s="5"/>
      <c r="P25" s="5"/>
      <c r="Q25" s="5"/>
      <c r="R25" s="5"/>
      <c r="S25" s="5"/>
      <c r="T25" s="5"/>
      <c r="U25" s="5"/>
      <c r="V25" s="5"/>
      <c r="W25" s="5"/>
    </row>
    <row r="26" s="1" customFormat="1" spans="6:23">
      <c r="F26" s="4"/>
      <c r="G26" s="4"/>
      <c r="H26" s="4"/>
      <c r="I26" s="5"/>
      <c r="J26" s="5"/>
      <c r="K26" s="5"/>
      <c r="L26" s="5"/>
      <c r="M26" s="5"/>
      <c r="N26" s="4"/>
      <c r="O26" s="5"/>
      <c r="P26" s="5"/>
      <c r="Q26" s="5"/>
      <c r="R26" s="5"/>
      <c r="S26" s="5"/>
      <c r="T26" s="5"/>
      <c r="U26" s="5"/>
      <c r="V26" s="5"/>
      <c r="W26" s="5"/>
    </row>
    <row r="27" s="1" customFormat="1" spans="6:23">
      <c r="F27" s="4"/>
      <c r="G27" s="4"/>
      <c r="H27" s="4"/>
      <c r="I27" s="5"/>
      <c r="J27" s="5"/>
      <c r="K27" s="5"/>
      <c r="L27" s="5"/>
      <c r="M27" s="5"/>
      <c r="N27" s="4"/>
      <c r="O27" s="5"/>
      <c r="P27" s="5"/>
      <c r="Q27" s="5"/>
      <c r="R27" s="5"/>
      <c r="S27" s="5"/>
      <c r="T27" s="5"/>
      <c r="U27" s="5"/>
      <c r="V27" s="5"/>
      <c r="W27" s="5"/>
    </row>
    <row r="28" s="1" customFormat="1" spans="6:23">
      <c r="F28" s="4"/>
      <c r="G28" s="4"/>
      <c r="H28" s="4"/>
      <c r="I28" s="5"/>
      <c r="J28" s="5"/>
      <c r="K28" s="5"/>
      <c r="L28" s="5"/>
      <c r="M28" s="5"/>
      <c r="N28" s="4"/>
      <c r="O28" s="5"/>
      <c r="P28" s="5"/>
      <c r="Q28" s="5"/>
      <c r="R28" s="5"/>
      <c r="S28" s="5"/>
      <c r="T28" s="5"/>
      <c r="U28" s="5"/>
      <c r="V28" s="5"/>
      <c r="W28" s="5"/>
    </row>
    <row r="29" s="1" customFormat="1" spans="6:23">
      <c r="F29" s="4"/>
      <c r="G29" s="4"/>
      <c r="H29" s="4"/>
      <c r="I29" s="5"/>
      <c r="J29" s="5"/>
      <c r="K29" s="5"/>
      <c r="L29" s="5"/>
      <c r="M29" s="5"/>
      <c r="N29" s="4"/>
      <c r="O29" s="5"/>
      <c r="P29" s="5"/>
      <c r="Q29" s="5"/>
      <c r="R29" s="5"/>
      <c r="S29" s="5"/>
      <c r="T29" s="5"/>
      <c r="U29" s="5"/>
      <c r="V29" s="5"/>
      <c r="W29" s="5"/>
    </row>
    <row r="30" s="1" customFormat="1" spans="6:23">
      <c r="F30" s="4"/>
      <c r="G30" s="4"/>
      <c r="H30" s="4"/>
      <c r="I30" s="5"/>
      <c r="J30" s="5"/>
      <c r="K30" s="5"/>
      <c r="L30" s="5"/>
      <c r="M30" s="5"/>
      <c r="N30" s="4"/>
      <c r="O30" s="5"/>
      <c r="P30" s="5"/>
      <c r="Q30" s="5"/>
      <c r="R30" s="5"/>
      <c r="S30" s="5"/>
      <c r="T30" s="5"/>
      <c r="U30" s="5"/>
      <c r="V30" s="5"/>
      <c r="W30" s="5"/>
    </row>
    <row r="31" s="1" customFormat="1" spans="6:23">
      <c r="F31" s="4"/>
      <c r="G31" s="4"/>
      <c r="H31" s="4"/>
      <c r="I31" s="5"/>
      <c r="J31" s="5"/>
      <c r="K31" s="5"/>
      <c r="L31" s="5"/>
      <c r="M31" s="5"/>
      <c r="N31" s="4"/>
      <c r="O31" s="5"/>
      <c r="P31" s="5"/>
      <c r="Q31" s="5"/>
      <c r="R31" s="5"/>
      <c r="S31" s="5"/>
      <c r="T31" s="5"/>
      <c r="U31" s="5"/>
      <c r="V31" s="5"/>
      <c r="W31" s="5"/>
    </row>
    <row r="32" s="1" customFormat="1" spans="6:23">
      <c r="F32" s="4"/>
      <c r="G32" s="4"/>
      <c r="H32" s="4"/>
      <c r="I32" s="5"/>
      <c r="J32" s="5"/>
      <c r="K32" s="5"/>
      <c r="L32" s="5"/>
      <c r="M32" s="5"/>
      <c r="N32" s="4"/>
      <c r="O32" s="5"/>
      <c r="P32" s="5"/>
      <c r="Q32" s="5"/>
      <c r="R32" s="5"/>
      <c r="S32" s="5"/>
      <c r="T32" s="5"/>
      <c r="U32" s="5"/>
      <c r="V32" s="5"/>
      <c r="W32" s="5"/>
    </row>
    <row r="33" s="1" customFormat="1" spans="6:23">
      <c r="F33" s="4"/>
      <c r="G33" s="4"/>
      <c r="H33" s="4"/>
      <c r="I33" s="5"/>
      <c r="J33" s="5"/>
      <c r="K33" s="5"/>
      <c r="L33" s="5"/>
      <c r="M33" s="5"/>
      <c r="N33" s="4"/>
      <c r="O33" s="5"/>
      <c r="P33" s="5"/>
      <c r="Q33" s="5"/>
      <c r="R33" s="5"/>
      <c r="S33" s="5"/>
      <c r="T33" s="5"/>
      <c r="U33" s="5"/>
      <c r="V33" s="5"/>
      <c r="W33" s="5"/>
    </row>
    <row r="34" s="1" customFormat="1" spans="6:23">
      <c r="F34" s="4"/>
      <c r="G34" s="4"/>
      <c r="H34" s="4"/>
      <c r="I34" s="5"/>
      <c r="J34" s="5"/>
      <c r="K34" s="5"/>
      <c r="L34" s="5"/>
      <c r="M34" s="5"/>
      <c r="N34" s="4"/>
      <c r="O34" s="5"/>
      <c r="P34" s="5"/>
      <c r="Q34" s="5"/>
      <c r="R34" s="5"/>
      <c r="S34" s="5"/>
      <c r="T34" s="5"/>
      <c r="U34" s="5"/>
      <c r="V34" s="5"/>
      <c r="W34" s="5"/>
    </row>
    <row r="35" s="1" customFormat="1" spans="6:23">
      <c r="F35" s="4"/>
      <c r="G35" s="4"/>
      <c r="H35" s="4"/>
      <c r="I35" s="29"/>
      <c r="J35" s="29"/>
      <c r="K35" s="5"/>
      <c r="L35" s="5"/>
      <c r="M35" s="5"/>
      <c r="N35" s="4"/>
      <c r="O35" s="29"/>
      <c r="P35" s="29"/>
      <c r="Q35" s="5"/>
      <c r="R35" s="5"/>
      <c r="S35" s="5"/>
      <c r="T35" s="5"/>
      <c r="U35" s="5"/>
      <c r="V35" s="5"/>
      <c r="W35" s="5"/>
    </row>
  </sheetData>
  <mergeCells count="19">
    <mergeCell ref="A2:X2"/>
    <mergeCell ref="G4:W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5:A6"/>
    <mergeCell ref="B5:B6"/>
    <mergeCell ref="C5:C6"/>
    <mergeCell ref="D5:D6"/>
    <mergeCell ref="E5:E6"/>
    <mergeCell ref="X5:X6"/>
    <mergeCell ref="Y5:AB6"/>
    <mergeCell ref="Y7:AB9"/>
  </mergeCells>
  <dataValidations count="3">
    <dataValidation type="custom" allowBlank="1" showErrorMessage="1" errorTitle="拒绝重复输入" error="当前输入的内容，与本区域的其他单元格内容重复。" sqref="C7 D7 E7 C8 D8 E8 C9 D9 E9" errorStyle="warning">
      <formula1>COUNTIF(#REF!,C7)&lt;2</formula1>
    </dataValidation>
    <dataValidation type="custom" allowBlank="1" showErrorMessage="1" errorTitle="拒绝重复输入" error="当前输入的内容，与本区域的其他单元格内容重复。" sqref="B7 B8 B9" errorStyle="warning">
      <formula1>COUNTIF($C$5:$C$9,B7)&lt;2</formula1>
    </dataValidation>
    <dataValidation type="custom" allowBlank="1" showErrorMessage="1" errorTitle="拒绝重复输入" error="当前输入的内容，与本区域的其他单元格内容重复。" sqref="G7 H7 I7 J7 G8 H8 I8 J8 G9 H9 I9 J9 F7:F9" errorStyle="warning">
      <formula1>COUNTIF($F$8:$F$9,F7)&lt;2</formula1>
    </dataValidation>
  </dataValidations>
  <pageMargins left="0" right="0" top="0" bottom="0" header="0" footer="0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杨婷</cp:lastModifiedBy>
  <dcterms:created xsi:type="dcterms:W3CDTF">2017-12-13T01:46:00Z</dcterms:created>
  <dcterms:modified xsi:type="dcterms:W3CDTF">2021-11-03T09:01:41Z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7FC8B7F1E50C475383ADAEAF023EF45D</vt:lpwstr>
  </property>
</Properties>
</file>