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 sheetId="5" r:id="rId1"/>
  </sheets>
  <definedNames>
    <definedName name="_xlnm.Print_Area" localSheetId="0">..!$A$1:$T$12</definedName>
  </definedNames>
  <calcPr calcId="144525"/>
</workbook>
</file>

<file path=xl/sharedStrings.xml><?xml version="1.0" encoding="utf-8"?>
<sst xmlns="http://schemas.openxmlformats.org/spreadsheetml/2006/main" count="46" uniqueCount="26">
  <si>
    <t>评审情况表</t>
  </si>
  <si>
    <t xml:space="preserve">项目名称：成都市体工队大运会田径项目半程马拉松辅助性服务采购项目第二次
</t>
  </si>
  <si>
    <t>项目编号：510101202101785</t>
  </si>
  <si>
    <t>评审时间：2021.12.30</t>
  </si>
  <si>
    <t>序号</t>
  </si>
  <si>
    <t>供应商名称</t>
  </si>
  <si>
    <t>是否通过资格性审查</t>
  </si>
  <si>
    <t>是否通过符合性审查</t>
  </si>
  <si>
    <t>未通过原
因</t>
  </si>
  <si>
    <t>价格
（10分）</t>
  </si>
  <si>
    <t>技术、服务要求
(30分)</t>
  </si>
  <si>
    <t>赛场组织服务方案
(30分)</t>
  </si>
  <si>
    <t>应急保障方案  
 (20分)</t>
  </si>
  <si>
    <t>履约能力 
 （10分)</t>
  </si>
  <si>
    <t>平均分汇总</t>
  </si>
  <si>
    <t>评审结果：
第一名：成都艾普佳体育文化传播有限公司
金额：39.671万元
第二名：北京新泰明体育文化发展有限公司
金额：59万元
第三名：浙江易知体育发展有限公司
金额： 59.759万元</t>
  </si>
  <si>
    <t>5人汇总分</t>
  </si>
  <si>
    <t>平均分</t>
  </si>
  <si>
    <t>4人汇总分</t>
  </si>
  <si>
    <t>成都艾普佳体育文化传播有限公司</t>
  </si>
  <si>
    <t>是</t>
  </si>
  <si>
    <t>/</t>
  </si>
  <si>
    <t>北京新泰明体育文化发展有限公司</t>
  </si>
  <si>
    <t>浙江易知体育发展有限公司</t>
  </si>
  <si>
    <t>四川锐思联合体育文化发展有限公司</t>
  </si>
  <si>
    <t>成都达梦欣体育文化有限公司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</si>
</sst>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2"/>
      <name val="宋体"/>
      <charset val="134"/>
    </font>
    <font>
      <b/>
      <sz val="14"/>
      <name val="宋体"/>
      <charset val="134"/>
    </font>
    <font>
      <b/>
      <sz val="20"/>
      <name val="宋体"/>
      <charset val="134"/>
    </font>
    <font>
      <sz val="14"/>
      <name val="宋体"/>
      <charset val="134"/>
    </font>
    <font>
      <sz val="12"/>
      <color theme="1"/>
      <name val="宋体"/>
      <charset val="134"/>
    </font>
    <font>
      <sz val="9"/>
      <color theme="1"/>
      <name val="宋体"/>
      <charset val="134"/>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sz val="9"/>
      <name val="宋体"/>
      <charset val="134"/>
    </font>
    <font>
      <b/>
      <sz val="15"/>
      <color theme="3"/>
      <name val="宋体"/>
      <charset val="134"/>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7"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11" applyNumberFormat="0" applyFill="0" applyAlignment="0" applyProtection="0">
      <alignment vertical="center"/>
    </xf>
    <xf numFmtId="0" fontId="16" fillId="0" borderId="11" applyNumberFormat="0" applyFill="0" applyAlignment="0" applyProtection="0">
      <alignment vertical="center"/>
    </xf>
    <xf numFmtId="0" fontId="8" fillId="10" borderId="0" applyNumberFormat="0" applyBorder="0" applyAlignment="0" applyProtection="0">
      <alignment vertical="center"/>
    </xf>
    <xf numFmtId="0" fontId="19" fillId="0" borderId="13" applyNumberFormat="0" applyFill="0" applyAlignment="0" applyProtection="0">
      <alignment vertical="center"/>
    </xf>
    <xf numFmtId="0" fontId="8" fillId="20" borderId="0" applyNumberFormat="0" applyBorder="0" applyAlignment="0" applyProtection="0">
      <alignment vertical="center"/>
    </xf>
    <xf numFmtId="0" fontId="11" fillId="7" borderId="8" applyNumberFormat="0" applyAlignment="0" applyProtection="0">
      <alignment vertical="center"/>
    </xf>
    <xf numFmtId="0" fontId="24" fillId="7" borderId="12" applyNumberFormat="0" applyAlignment="0" applyProtection="0">
      <alignment vertical="center"/>
    </xf>
    <xf numFmtId="0" fontId="21" fillId="0" borderId="0">
      <alignment vertical="center"/>
    </xf>
    <xf numFmtId="0" fontId="13" fillId="14" borderId="10" applyNumberFormat="0" applyAlignment="0" applyProtection="0">
      <alignment vertical="center"/>
    </xf>
    <xf numFmtId="0" fontId="9" fillId="21" borderId="0" applyNumberFormat="0" applyBorder="0" applyAlignment="0" applyProtection="0">
      <alignment vertical="center"/>
    </xf>
    <xf numFmtId="0" fontId="8" fillId="13" borderId="0" applyNumberFormat="0" applyBorder="0" applyAlignment="0" applyProtection="0">
      <alignment vertical="center"/>
    </xf>
    <xf numFmtId="0" fontId="12" fillId="0" borderId="9" applyNumberFormat="0" applyFill="0" applyAlignment="0" applyProtection="0">
      <alignment vertical="center"/>
    </xf>
    <xf numFmtId="0" fontId="26" fillId="0" borderId="14" applyNumberFormat="0" applyFill="0" applyAlignment="0" applyProtection="0">
      <alignment vertical="center"/>
    </xf>
    <xf numFmtId="0" fontId="21" fillId="0" borderId="0">
      <alignment vertical="center"/>
    </xf>
    <xf numFmtId="0" fontId="15" fillId="16" borderId="0" applyNumberFormat="0" applyBorder="0" applyAlignment="0" applyProtection="0">
      <alignment vertical="center"/>
    </xf>
    <xf numFmtId="0" fontId="25" fillId="22" borderId="0" applyNumberFormat="0" applyBorder="0" applyAlignment="0" applyProtection="0">
      <alignment vertical="center"/>
    </xf>
    <xf numFmtId="0" fontId="9" fillId="24" borderId="0" applyNumberFormat="0" applyBorder="0" applyAlignment="0" applyProtection="0">
      <alignment vertical="center"/>
    </xf>
    <xf numFmtId="0" fontId="8" fillId="12" borderId="0" applyNumberFormat="0" applyBorder="0" applyAlignment="0" applyProtection="0">
      <alignment vertical="center"/>
    </xf>
    <xf numFmtId="0" fontId="21" fillId="0" borderId="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6" borderId="0" applyNumberFormat="0" applyBorder="0" applyAlignment="0" applyProtection="0">
      <alignment vertical="center"/>
    </xf>
    <xf numFmtId="0" fontId="9" fillId="25" borderId="0" applyNumberFormat="0" applyBorder="0" applyAlignment="0" applyProtection="0">
      <alignment vertical="center"/>
    </xf>
    <xf numFmtId="0" fontId="8" fillId="2" borderId="0" applyNumberFormat="0" applyBorder="0" applyAlignment="0" applyProtection="0">
      <alignment vertical="center"/>
    </xf>
    <xf numFmtId="0" fontId="8" fillId="26"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8" fillId="31" borderId="0" applyNumberFormat="0" applyBorder="0" applyAlignment="0" applyProtection="0">
      <alignment vertical="center"/>
    </xf>
    <xf numFmtId="0" fontId="9" fillId="19"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9" fillId="30" borderId="0" applyNumberFormat="0" applyBorder="0" applyAlignment="0" applyProtection="0">
      <alignment vertical="center"/>
    </xf>
    <xf numFmtId="0" fontId="8" fillId="3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cellStyleXfs>
  <cellXfs count="2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54" applyFont="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1" xfId="3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3"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37" applyFont="1" applyFill="1" applyBorder="1" applyAlignment="1">
      <alignment horizontal="center" vertical="center" wrapText="1"/>
    </xf>
    <xf numFmtId="0" fontId="5" fillId="0" borderId="5" xfId="37" applyFont="1" applyFill="1" applyBorder="1" applyAlignment="1">
      <alignment horizontal="center" vertical="center" wrapText="1"/>
    </xf>
    <xf numFmtId="0" fontId="5" fillId="0" borderId="6" xfId="53" applyFont="1" applyFill="1" applyBorder="1" applyAlignment="1">
      <alignment horizontal="center" vertical="center" wrapText="1"/>
    </xf>
    <xf numFmtId="0" fontId="5" fillId="0" borderId="6" xfId="0" applyFont="1" applyFill="1" applyBorder="1" applyAlignment="1">
      <alignment horizontal="center" vertical="center"/>
    </xf>
    <xf numFmtId="0" fontId="0" fillId="0" borderId="0" xfId="0"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6资格性审查表_4" xfId="26"/>
    <cellStyle name="检查单元格" xfId="27" builtinId="23"/>
    <cellStyle name="20% - 强调文字颜色 6" xfId="28" builtinId="50"/>
    <cellStyle name="强调文字颜色 2" xfId="29" builtinId="33"/>
    <cellStyle name="链接单元格" xfId="30" builtinId="24"/>
    <cellStyle name="汇总" xfId="31" builtinId="25"/>
    <cellStyle name="常规_8评分表" xfId="32"/>
    <cellStyle name="好" xfId="33" builtinId="26"/>
    <cellStyle name="适中" xfId="34" builtinId="28"/>
    <cellStyle name="20% - 强调文字颜色 5" xfId="35" builtinId="46"/>
    <cellStyle name="强调文字颜色 1" xfId="36" builtinId="29"/>
    <cellStyle name="常规_8评分表_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6资格性审查表_3" xfId="52"/>
    <cellStyle name="常规_10评分汇总表" xfId="53"/>
    <cellStyle name="常规_Sheet6"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abSelected="1" view="pageBreakPreview" zoomScaleNormal="100" workbookViewId="0">
      <selection activeCell="B6" sqref="B6"/>
    </sheetView>
  </sheetViews>
  <sheetFormatPr defaultColWidth="9" defaultRowHeight="13.5"/>
  <cols>
    <col min="1" max="1" width="2.875" customWidth="1"/>
    <col min="2" max="2" width="10.875" customWidth="1"/>
    <col min="3" max="5" width="5" customWidth="1"/>
    <col min="6" max="16" width="10" customWidth="1"/>
    <col min="17" max="20" width="6.875" customWidth="1"/>
    <col min="21" max="29" width="11.875" customWidth="1"/>
  </cols>
  <sheetData>
    <row r="1" s="1" customFormat="1" ht="27" customHeight="1" spans="1:18">
      <c r="A1" s="4" t="s">
        <v>0</v>
      </c>
      <c r="B1" s="4"/>
      <c r="C1" s="4"/>
      <c r="D1" s="4"/>
      <c r="E1" s="4"/>
      <c r="F1" s="4"/>
      <c r="G1" s="4"/>
      <c r="H1" s="4"/>
      <c r="I1" s="4"/>
      <c r="J1" s="4"/>
      <c r="K1" s="4"/>
      <c r="L1" s="4"/>
      <c r="M1" s="4"/>
      <c r="N1" s="4"/>
      <c r="O1" s="4"/>
      <c r="P1" s="4"/>
      <c r="Q1" s="4"/>
      <c r="R1" s="4"/>
    </row>
    <row r="2" s="2" customFormat="1" ht="18" customHeight="1" spans="1:20">
      <c r="A2" s="5" t="s">
        <v>1</v>
      </c>
      <c r="B2" s="5"/>
      <c r="C2" s="5"/>
      <c r="D2" s="5"/>
      <c r="E2" s="5"/>
      <c r="F2" s="5"/>
      <c r="G2" s="5"/>
      <c r="H2" s="5"/>
      <c r="I2" s="5"/>
      <c r="J2" s="5"/>
      <c r="K2" s="5"/>
      <c r="L2" s="5"/>
      <c r="M2" s="5"/>
      <c r="N2" s="5"/>
      <c r="O2" s="5"/>
      <c r="P2" s="5"/>
      <c r="Q2" s="8"/>
      <c r="R2" s="8"/>
      <c r="S2" s="8"/>
      <c r="T2" s="8"/>
    </row>
    <row r="3" s="2" customFormat="1" ht="25" customHeight="1" spans="1:18">
      <c r="A3" s="6" t="s">
        <v>2</v>
      </c>
      <c r="B3" s="7"/>
      <c r="C3" s="7"/>
      <c r="D3" s="7"/>
      <c r="E3" s="8"/>
      <c r="F3" s="8"/>
      <c r="G3" s="8"/>
      <c r="H3" s="8"/>
      <c r="I3" s="8"/>
      <c r="J3" s="8" t="s">
        <v>3</v>
      </c>
      <c r="K3" s="8"/>
      <c r="L3" s="8"/>
      <c r="M3" s="8"/>
      <c r="N3" s="8"/>
      <c r="O3" s="8"/>
      <c r="P3" s="8"/>
      <c r="Q3" s="8"/>
      <c r="R3" s="8"/>
    </row>
    <row r="4" s="3" customFormat="1" ht="57" customHeight="1" spans="1:20">
      <c r="A4" s="9" t="s">
        <v>4</v>
      </c>
      <c r="B4" s="9" t="s">
        <v>5</v>
      </c>
      <c r="C4" s="10" t="s">
        <v>6</v>
      </c>
      <c r="D4" s="10" t="s">
        <v>7</v>
      </c>
      <c r="E4" s="10" t="s">
        <v>8</v>
      </c>
      <c r="F4" s="11" t="s">
        <v>9</v>
      </c>
      <c r="G4" s="12"/>
      <c r="H4" s="13" t="s">
        <v>10</v>
      </c>
      <c r="I4" s="13"/>
      <c r="J4" s="13" t="s">
        <v>11</v>
      </c>
      <c r="K4" s="13"/>
      <c r="L4" s="13" t="s">
        <v>12</v>
      </c>
      <c r="M4" s="13"/>
      <c r="N4" s="13" t="s">
        <v>13</v>
      </c>
      <c r="O4" s="13"/>
      <c r="P4" s="19" t="s">
        <v>14</v>
      </c>
      <c r="Q4" s="9" t="s">
        <v>15</v>
      </c>
      <c r="R4" s="9"/>
      <c r="S4" s="9"/>
      <c r="T4" s="9"/>
    </row>
    <row r="5" s="3" customFormat="1" ht="63" customHeight="1" spans="1:20">
      <c r="A5" s="9"/>
      <c r="B5" s="9"/>
      <c r="C5" s="10"/>
      <c r="D5" s="10"/>
      <c r="E5" s="10"/>
      <c r="F5" s="14" t="s">
        <v>16</v>
      </c>
      <c r="G5" s="15" t="s">
        <v>17</v>
      </c>
      <c r="H5" s="14" t="s">
        <v>18</v>
      </c>
      <c r="I5" s="15" t="s">
        <v>17</v>
      </c>
      <c r="J5" s="14" t="s">
        <v>18</v>
      </c>
      <c r="K5" s="15" t="s">
        <v>17</v>
      </c>
      <c r="L5" s="14" t="s">
        <v>18</v>
      </c>
      <c r="M5" s="15" t="s">
        <v>17</v>
      </c>
      <c r="N5" s="14" t="s">
        <v>16</v>
      </c>
      <c r="O5" s="15" t="s">
        <v>17</v>
      </c>
      <c r="P5" s="19"/>
      <c r="Q5" s="9"/>
      <c r="R5" s="9"/>
      <c r="S5" s="9"/>
      <c r="T5" s="9"/>
    </row>
    <row r="6" s="3" customFormat="1" ht="38" customHeight="1" spans="1:20">
      <c r="A6" s="9">
        <v>1</v>
      </c>
      <c r="B6" s="16" t="s">
        <v>19</v>
      </c>
      <c r="C6" s="10" t="s">
        <v>20</v>
      </c>
      <c r="D6" s="10" t="s">
        <v>20</v>
      </c>
      <c r="E6" s="10" t="s">
        <v>21</v>
      </c>
      <c r="F6" s="17">
        <f>G6*5</f>
        <v>50</v>
      </c>
      <c r="G6" s="17">
        <v>10</v>
      </c>
      <c r="H6" s="17">
        <f>I6*4</f>
        <v>120</v>
      </c>
      <c r="I6" s="15">
        <v>30</v>
      </c>
      <c r="J6" s="17">
        <f>K6*4</f>
        <v>120</v>
      </c>
      <c r="K6" s="15">
        <v>30</v>
      </c>
      <c r="L6" s="15">
        <f>M6*4</f>
        <v>80</v>
      </c>
      <c r="M6" s="15">
        <v>20</v>
      </c>
      <c r="N6" s="17">
        <f>O6*5</f>
        <v>50</v>
      </c>
      <c r="O6" s="15">
        <v>10</v>
      </c>
      <c r="P6" s="20">
        <f>O6+M6+K6+I6+G6</f>
        <v>100</v>
      </c>
      <c r="Q6" s="9"/>
      <c r="R6" s="9"/>
      <c r="S6" s="9"/>
      <c r="T6" s="9"/>
    </row>
    <row r="7" s="3" customFormat="1" ht="38" customHeight="1" spans="1:20">
      <c r="A7" s="9">
        <v>2</v>
      </c>
      <c r="B7" s="16" t="s">
        <v>22</v>
      </c>
      <c r="C7" s="10" t="s">
        <v>20</v>
      </c>
      <c r="D7" s="10" t="s">
        <v>20</v>
      </c>
      <c r="E7" s="10" t="s">
        <v>21</v>
      </c>
      <c r="F7" s="17">
        <f>G7*5</f>
        <v>33.6</v>
      </c>
      <c r="G7" s="18">
        <v>6.72</v>
      </c>
      <c r="H7" s="17">
        <f>I7*4</f>
        <v>120</v>
      </c>
      <c r="I7" s="21">
        <v>30</v>
      </c>
      <c r="J7" s="17">
        <f>K7*4</f>
        <v>120</v>
      </c>
      <c r="K7" s="21">
        <v>30</v>
      </c>
      <c r="L7" s="15">
        <f>M7*4</f>
        <v>80</v>
      </c>
      <c r="M7" s="21">
        <v>20</v>
      </c>
      <c r="N7" s="17">
        <f>O7*5</f>
        <v>50</v>
      </c>
      <c r="O7" s="22">
        <v>10</v>
      </c>
      <c r="P7" s="20">
        <f>O7+M7+K7+I7+G7</f>
        <v>96.72</v>
      </c>
      <c r="Q7" s="9"/>
      <c r="R7" s="9"/>
      <c r="S7" s="9"/>
      <c r="T7" s="9"/>
    </row>
    <row r="8" s="3" customFormat="1" ht="38" customHeight="1" spans="1:20">
      <c r="A8" s="9">
        <v>3</v>
      </c>
      <c r="B8" s="16" t="s">
        <v>23</v>
      </c>
      <c r="C8" s="10" t="s">
        <v>20</v>
      </c>
      <c r="D8" s="10" t="s">
        <v>20</v>
      </c>
      <c r="E8" s="10" t="s">
        <v>21</v>
      </c>
      <c r="F8" s="17">
        <f>G8*5</f>
        <v>33.2</v>
      </c>
      <c r="G8" s="18">
        <v>6.64</v>
      </c>
      <c r="H8" s="17">
        <f>I8*4</f>
        <v>120</v>
      </c>
      <c r="I8" s="21">
        <v>30</v>
      </c>
      <c r="J8" s="17">
        <f>K8*4</f>
        <v>120</v>
      </c>
      <c r="K8" s="21">
        <v>30</v>
      </c>
      <c r="L8" s="15">
        <f>M8*4</f>
        <v>80</v>
      </c>
      <c r="M8" s="15">
        <v>20</v>
      </c>
      <c r="N8" s="17">
        <f>O8*5</f>
        <v>50</v>
      </c>
      <c r="O8" s="15">
        <v>10</v>
      </c>
      <c r="P8" s="19">
        <f>O8+M8+K8+I8+G8</f>
        <v>96.64</v>
      </c>
      <c r="Q8" s="9"/>
      <c r="R8" s="9"/>
      <c r="S8" s="9"/>
      <c r="T8" s="9"/>
    </row>
    <row r="9" s="3" customFormat="1" ht="38" customHeight="1" spans="1:20">
      <c r="A9" s="9">
        <v>4</v>
      </c>
      <c r="B9" s="16" t="s">
        <v>24</v>
      </c>
      <c r="C9" s="10" t="s">
        <v>20</v>
      </c>
      <c r="D9" s="10" t="s">
        <v>20</v>
      </c>
      <c r="E9" s="10" t="s">
        <v>21</v>
      </c>
      <c r="F9" s="17">
        <f>G9*5</f>
        <v>33.15</v>
      </c>
      <c r="G9" s="18">
        <v>6.63</v>
      </c>
      <c r="H9" s="17">
        <f>I9*4</f>
        <v>120</v>
      </c>
      <c r="I9" s="21">
        <v>30</v>
      </c>
      <c r="J9" s="17">
        <f>K9*4</f>
        <v>120</v>
      </c>
      <c r="K9" s="21">
        <v>30</v>
      </c>
      <c r="L9" s="15">
        <f>20+15+20+20</f>
        <v>75</v>
      </c>
      <c r="M9" s="15">
        <f>L9/4</f>
        <v>18.75</v>
      </c>
      <c r="N9" s="17">
        <f>O9*5</f>
        <v>50</v>
      </c>
      <c r="O9" s="15">
        <v>10</v>
      </c>
      <c r="P9" s="19">
        <f>O9+M9+K9+I9+G9</f>
        <v>95.38</v>
      </c>
      <c r="Q9" s="9"/>
      <c r="R9" s="9"/>
      <c r="S9" s="9"/>
      <c r="T9" s="9"/>
    </row>
    <row r="10" s="3" customFormat="1" ht="38" customHeight="1" spans="1:20">
      <c r="A10" s="9">
        <v>5</v>
      </c>
      <c r="B10" s="16" t="s">
        <v>25</v>
      </c>
      <c r="C10" s="10" t="s">
        <v>20</v>
      </c>
      <c r="D10" s="10" t="s">
        <v>20</v>
      </c>
      <c r="E10" s="10" t="s">
        <v>21</v>
      </c>
      <c r="F10" s="17">
        <f>G10*5</f>
        <v>33.3</v>
      </c>
      <c r="G10" s="17">
        <v>6.66</v>
      </c>
      <c r="H10" s="17">
        <f>I10*4</f>
        <v>120</v>
      </c>
      <c r="I10" s="15">
        <v>30</v>
      </c>
      <c r="J10" s="17">
        <f>K10*4</f>
        <v>120</v>
      </c>
      <c r="K10" s="15">
        <v>30</v>
      </c>
      <c r="L10" s="15">
        <f>M10*4</f>
        <v>80</v>
      </c>
      <c r="M10" s="15">
        <v>20</v>
      </c>
      <c r="N10" s="17">
        <f>O10*5</f>
        <v>10</v>
      </c>
      <c r="O10" s="15">
        <v>2</v>
      </c>
      <c r="P10" s="19">
        <f>O10+M10+K10+I10+G10</f>
        <v>88.66</v>
      </c>
      <c r="Q10" s="9"/>
      <c r="R10" s="9"/>
      <c r="S10" s="9"/>
      <c r="T10" s="9"/>
    </row>
    <row r="11" spans="17:19">
      <c r="Q11" s="23"/>
      <c r="R11" s="23"/>
      <c r="S11" s="23"/>
    </row>
    <row r="12" spans="17:19">
      <c r="Q12" s="23"/>
      <c r="R12" s="23"/>
      <c r="S12" s="23"/>
    </row>
    <row r="13" spans="17:19">
      <c r="Q13" s="23"/>
      <c r="R13" s="23"/>
      <c r="S13" s="23"/>
    </row>
    <row r="14" spans="17:19">
      <c r="Q14" s="23"/>
      <c r="R14" s="23"/>
      <c r="S14" s="23"/>
    </row>
    <row r="15" spans="17:19">
      <c r="Q15" s="23"/>
      <c r="R15" s="23"/>
      <c r="S15" s="23"/>
    </row>
  </sheetData>
  <sortState ref="B6:P10">
    <sortCondition ref="P6:P10" descending="1"/>
  </sortState>
  <mergeCells count="16">
    <mergeCell ref="A1:R1"/>
    <mergeCell ref="A2:P2"/>
    <mergeCell ref="J3:O3"/>
    <mergeCell ref="Q3:R3"/>
    <mergeCell ref="F4:G4"/>
    <mergeCell ref="H4:I4"/>
    <mergeCell ref="J4:K4"/>
    <mergeCell ref="L4:M4"/>
    <mergeCell ref="N4:O4"/>
    <mergeCell ref="A4:A5"/>
    <mergeCell ref="B4:B5"/>
    <mergeCell ref="C4:C5"/>
    <mergeCell ref="D4:D5"/>
    <mergeCell ref="E4:E5"/>
    <mergeCell ref="P4:P5"/>
    <mergeCell ref="Q4:T10"/>
  </mergeCells>
  <dataValidations count="1">
    <dataValidation type="custom" allowBlank="1" showErrorMessage="1" errorTitle="拒绝重复输入" error="当前输入的内容，与本区域的其他单元格内容重复。" sqref="F6 G6 H6 N6:O6 G9 G10 F7:F10 G7:G8 H7:H10 J6:J10 N7:N10" errorStyle="warning">
      <formula1>COUNTIF($F$9:$F$11,F6)&lt;2</formula1>
    </dataValidation>
  </dataValidations>
  <pageMargins left="0" right="0" top="0" bottom="0" header="0.5" footer="0.5"/>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WPS_1558792267</cp:lastModifiedBy>
  <dcterms:created xsi:type="dcterms:W3CDTF">2017-12-13T01:46:00Z</dcterms:created>
  <dcterms:modified xsi:type="dcterms:W3CDTF">2021-12-31T02:22:01Z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true</vt:bool>
  </property>
  <property fmtid="{D5CDD505-2E9C-101B-9397-08002B2CF9AE}" pid="4" name="ICV">
    <vt:lpwstr>1498BF3441B642128F76A063D05D1BBA</vt:lpwstr>
  </property>
</Properties>
</file>