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060" windowHeight="21160" activeTab="2"/>
  </bookViews>
  <sheets>
    <sheet name="富阳大桥" sheetId="1" r:id="rId1"/>
    <sheet name="东吴公园" sheetId="2" r:id="rId2"/>
    <sheet name="鹿山" sheetId="3" r:id="rId3"/>
    <sheet name="带病移交后需补齐" sheetId="4" r:id="rId4"/>
  </sheets>
  <calcPr calcId="144525"/>
</workbook>
</file>

<file path=xl/sharedStrings.xml><?xml version="1.0" encoding="utf-8"?>
<sst xmlns="http://schemas.openxmlformats.org/spreadsheetml/2006/main" count="267" uniqueCount="86">
  <si>
    <t>富阳大桥景观照明及配套设施设备清单</t>
  </si>
  <si>
    <t>序号</t>
  </si>
  <si>
    <t>名称</t>
  </si>
  <si>
    <t>光源（LED、金卤灯、钠灯、其他）</t>
  </si>
  <si>
    <t>功率（W）</t>
  </si>
  <si>
    <t>数量</t>
  </si>
  <si>
    <t>单位</t>
  </si>
  <si>
    <t>功率总计（KW）</t>
  </si>
  <si>
    <t>存在问题</t>
  </si>
  <si>
    <t>处理意见</t>
  </si>
  <si>
    <t>缺少的数量</t>
  </si>
  <si>
    <t>实际的数量</t>
  </si>
  <si>
    <t>LED点光源01D1</t>
  </si>
  <si>
    <t>LED</t>
  </si>
  <si>
    <t>套</t>
  </si>
  <si>
    <t>LED投光灯01 T1</t>
  </si>
  <si>
    <t>大桥改造拆除4套</t>
  </si>
  <si>
    <t>无需整改</t>
  </si>
  <si>
    <t>LED洗墙灯01 X1</t>
  </si>
  <si>
    <t>大桥改造拆除169套</t>
  </si>
  <si>
    <t>LED洗墙灯01a X1a</t>
  </si>
  <si>
    <t>LED洗墙灯02 X2</t>
  </si>
  <si>
    <t>大桥改造拆除183套</t>
  </si>
  <si>
    <t>合计</t>
  </si>
  <si>
    <r>
      <rPr>
        <b/>
        <sz val="10.5"/>
        <color rgb="FF000000"/>
        <rFont val="宋体"/>
        <charset val="134"/>
        <scheme val="minor"/>
      </rPr>
      <t>名称</t>
    </r>
  </si>
  <si>
    <r>
      <rPr>
        <b/>
        <sz val="10.5"/>
        <color rgb="FF000000"/>
        <rFont val="宋体"/>
        <charset val="134"/>
        <scheme val="minor"/>
      </rPr>
      <t>规格、型号、材质等参数</t>
    </r>
  </si>
  <si>
    <r>
      <rPr>
        <b/>
        <sz val="10.5"/>
        <color rgb="FF000000"/>
        <rFont val="宋体"/>
        <charset val="134"/>
        <scheme val="minor"/>
      </rPr>
      <t>配置</t>
    </r>
  </si>
  <si>
    <r>
      <rPr>
        <b/>
        <sz val="10.5"/>
        <color rgb="FF000000"/>
        <rFont val="宋体"/>
        <charset val="134"/>
        <scheme val="minor"/>
      </rPr>
      <t>功率总计（KW）</t>
    </r>
  </si>
  <si>
    <r>
      <rPr>
        <b/>
        <sz val="10.5"/>
        <color rgb="FF000000"/>
        <rFont val="宋体"/>
        <charset val="134"/>
        <scheme val="minor"/>
      </rPr>
      <t>存在问题</t>
    </r>
  </si>
  <si>
    <r>
      <rPr>
        <b/>
        <sz val="10.5"/>
        <color rgb="FF000000"/>
        <rFont val="宋体"/>
        <charset val="134"/>
        <scheme val="minor"/>
      </rPr>
      <t>处理意见</t>
    </r>
  </si>
  <si>
    <t>配电柜</t>
  </si>
  <si>
    <t>1.名称:落地式成套配电箱FYDQ-AL1～AL2/FYDQ-AL3～AL6
2.基础形式、材质、规格:10#基础槽钢制作、安装、除锈、刷油
3.安装方式:落地
4.其他:柜内元器件详见设计</t>
  </si>
  <si>
    <t>/</t>
  </si>
  <si>
    <t>监控终端</t>
  </si>
  <si>
    <t>YM-10K-G-K8-C(3-24)智慧城市自动化监控终端</t>
  </si>
  <si>
    <t>控制器</t>
  </si>
  <si>
    <t>1.名称：分控器 
2.型号、规格：EXC-2905 8端口</t>
  </si>
  <si>
    <t xml:space="preserve">1.名称：DMX512分控器 
2.型号、规格：分控YM-RS803 </t>
  </si>
  <si>
    <t>交换机</t>
  </si>
  <si>
    <t>千兆交换机</t>
  </si>
  <si>
    <t>台</t>
  </si>
  <si>
    <t>收发器</t>
  </si>
  <si>
    <t>1.名称：千兆光纤收发器
2.型号、规格：TP-LINK</t>
  </si>
  <si>
    <t>箱式变压器</t>
  </si>
  <si>
    <t>400KVA</t>
  </si>
  <si>
    <t>东吴公园景观照明及配套设施设备清单</t>
  </si>
  <si>
    <r>
      <rPr>
        <sz val="11"/>
        <color rgb="FF000000"/>
        <rFont val="宋体"/>
        <charset val="134"/>
        <scheme val="minor"/>
      </rPr>
      <t>LED 点光源 01D1</t>
    </r>
  </si>
  <si>
    <r>
      <rPr>
        <b/>
        <sz val="11"/>
        <color rgb="FF000000"/>
        <rFont val="宋体"/>
        <charset val="134"/>
        <scheme val="minor"/>
      </rPr>
      <t>LED</t>
    </r>
  </si>
  <si>
    <r>
      <rPr>
        <sz val="11"/>
        <color rgb="FF000000"/>
        <rFont val="宋体"/>
        <charset val="134"/>
        <scheme val="minor"/>
      </rPr>
      <t>瓦楞灯</t>
    </r>
  </si>
  <si>
    <r>
      <rPr>
        <sz val="11"/>
        <color rgb="FF000000"/>
        <rFont val="宋体"/>
        <charset val="134"/>
        <scheme val="minor"/>
      </rPr>
      <t>LED 投光灯 1</t>
    </r>
  </si>
  <si>
    <r>
      <rPr>
        <sz val="11"/>
        <color rgb="FF000000"/>
        <rFont val="宋体"/>
        <charset val="134"/>
        <scheme val="minor"/>
      </rPr>
      <t>LED</t>
    </r>
  </si>
  <si>
    <r>
      <rPr>
        <sz val="11"/>
        <color rgb="FF000000"/>
        <rFont val="宋体"/>
        <charset val="134"/>
        <scheme val="minor"/>
      </rPr>
      <t>LED 线条灯-1</t>
    </r>
  </si>
  <si>
    <r>
      <rPr>
        <sz val="11"/>
        <color rgb="FF000000"/>
        <rFont val="宋体"/>
        <charset val="134"/>
        <scheme val="minor"/>
      </rPr>
      <t>LED 线条灯-1a</t>
    </r>
  </si>
  <si>
    <r>
      <rPr>
        <sz val="11"/>
        <color rgb="FF000000"/>
        <rFont val="宋体"/>
        <charset val="134"/>
        <scheme val="minor"/>
      </rPr>
      <t>LED 洗墙灯-3</t>
    </r>
  </si>
  <si>
    <r>
      <rPr>
        <sz val="11"/>
        <color rgb="FF000000"/>
        <rFont val="宋体"/>
        <charset val="134"/>
        <scheme val="minor"/>
      </rPr>
      <t>LED 洗墙灯-3a</t>
    </r>
  </si>
  <si>
    <r>
      <rPr>
        <sz val="11"/>
        <color rgb="FF000000"/>
        <rFont val="宋体"/>
        <charset val="134"/>
        <scheme val="minor"/>
      </rPr>
      <t>LED 投光灯 3</t>
    </r>
  </si>
  <si>
    <r>
      <rPr>
        <sz val="11"/>
        <color rgb="FF000000"/>
        <rFont val="宋体"/>
        <charset val="134"/>
        <scheme val="minor"/>
      </rPr>
      <t>LED 投光灯 2</t>
    </r>
  </si>
  <si>
    <r>
      <rPr>
        <sz val="11"/>
        <color rgb="FF000000"/>
        <rFont val="宋体"/>
        <charset val="134"/>
        <scheme val="minor"/>
      </rPr>
      <t>LED 地埋灯-3</t>
    </r>
  </si>
  <si>
    <r>
      <rPr>
        <sz val="11"/>
        <color rgb="FF000000"/>
        <rFont val="宋体"/>
        <charset val="134"/>
        <scheme val="minor"/>
      </rPr>
      <t>LED 地埋灯-3a</t>
    </r>
  </si>
  <si>
    <r>
      <rPr>
        <sz val="11"/>
        <color rgb="FF000000"/>
        <rFont val="宋体"/>
        <charset val="134"/>
        <scheme val="minor"/>
      </rPr>
      <t>圆形地埋灯</t>
    </r>
  </si>
  <si>
    <r>
      <rPr>
        <sz val="11"/>
        <color rgb="FF000000"/>
        <rFont val="宋体"/>
        <charset val="134"/>
        <scheme val="minor"/>
      </rPr>
      <t>LED 照树灯</t>
    </r>
  </si>
  <si>
    <t>少了90套</t>
  </si>
  <si>
    <t>1.名称:落地式成套配电箱
2.基础形式、材质、规格:10#基础槽钢制作、安装、除锈、刷油
3.安装方式:落地
4.其他:柜内元器件详见设计</t>
  </si>
  <si>
    <t>一把闸刀少装13套</t>
  </si>
  <si>
    <t>1.名称：DMX512分控器 
2.型号、规格：YM-RS803</t>
  </si>
  <si>
    <t>投影机</t>
  </si>
  <si>
    <t>1.名称：投影机
2.型号、规格：D20WU-HS</t>
  </si>
  <si>
    <t>UPS不间断电源</t>
  </si>
  <si>
    <t>1.名称：UPS不间断电源
2.型号、规格：EP30-L</t>
  </si>
  <si>
    <t>630KVA</t>
  </si>
  <si>
    <t>鹿山景观照明及配套设施设备清单</t>
  </si>
  <si>
    <t>LED山体染色灯03</t>
  </si>
  <si>
    <t>因电缆被偷共1150套不亮</t>
  </si>
  <si>
    <t>无需整改，需保管</t>
  </si>
  <si>
    <t>特制LED投光灯1</t>
  </si>
  <si>
    <t>定制LED瓦楞灯</t>
  </si>
  <si>
    <t>定制LED瓦楞灯3</t>
  </si>
  <si>
    <t>LED线形投光灯灯-1</t>
  </si>
  <si>
    <t>LED线形投光灯灯-1a</t>
  </si>
  <si>
    <t>LED线形投光灯灯-3</t>
  </si>
  <si>
    <t>特制LED投光灯03</t>
  </si>
  <si>
    <t>1.名称:落地式成套配电箱LS-AL1~LS-AL10、FCG-AL1
2.基础形式、材质、规格:10#基础槽钢制作、安装、除锈、刷油
3.安装方式:落地
4.其他:柜内元器件详见设计</t>
  </si>
  <si>
    <t>鹿山上因电缆被偷（配电箱6 . 7 .8 不通电），富春阁少安装一把闸刀1套</t>
  </si>
  <si>
    <t>1.名称：分控器
 2.型号、规格：EXC-2905 8端口</t>
  </si>
  <si>
    <t>带病移交后需补齐的景观照明及配套设施设备清单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</si>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</sst>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b/>
      <sz val="10.5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selection activeCell="N10" sqref="N10"/>
    </sheetView>
  </sheetViews>
  <sheetFormatPr defaultColWidth="9.23076923076923" defaultRowHeight="16.8"/>
  <cols>
    <col min="1" max="1" width="7.68269230769231" customWidth="1"/>
    <col min="2" max="2" width="17.7884615384615" customWidth="1"/>
    <col min="3" max="3" width="30.9230769230769" customWidth="1"/>
    <col min="4" max="4" width="10.8942307692308" customWidth="1"/>
    <col min="5" max="5" width="10.0865384615385" customWidth="1"/>
    <col min="7" max="7" width="11.5288461538462" customWidth="1"/>
    <col min="8" max="8" width="12.8173076923077" customWidth="1"/>
    <col min="9" max="9" width="12.0096153846154" customWidth="1"/>
    <col min="10" max="10" width="12.9711538461538" customWidth="1"/>
    <col min="11" max="11" width="13.1346153846154" customWidth="1"/>
  </cols>
  <sheetData>
    <row r="1" ht="4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59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9" t="s">
        <v>10</v>
      </c>
      <c r="K2" s="9" t="s">
        <v>11</v>
      </c>
    </row>
    <row r="3" ht="35" customHeight="1" spans="1:11">
      <c r="A3" s="3">
        <v>1</v>
      </c>
      <c r="B3" s="4" t="s">
        <v>12</v>
      </c>
      <c r="C3" s="5" t="s">
        <v>13</v>
      </c>
      <c r="D3" s="4">
        <v>2</v>
      </c>
      <c r="E3" s="4">
        <v>11420</v>
      </c>
      <c r="F3" s="3" t="s">
        <v>14</v>
      </c>
      <c r="G3" s="4">
        <v>22.84</v>
      </c>
      <c r="H3" s="3"/>
      <c r="I3" s="3"/>
      <c r="J3" s="9">
        <v>0</v>
      </c>
      <c r="K3" s="9">
        <f>E3-J3</f>
        <v>11420</v>
      </c>
    </row>
    <row r="4" ht="35" customHeight="1" spans="1:11">
      <c r="A4" s="3">
        <v>2</v>
      </c>
      <c r="B4" s="4" t="s">
        <v>15</v>
      </c>
      <c r="C4" s="5" t="s">
        <v>13</v>
      </c>
      <c r="D4" s="4">
        <v>400</v>
      </c>
      <c r="E4" s="4">
        <v>48</v>
      </c>
      <c r="F4" s="3" t="s">
        <v>14</v>
      </c>
      <c r="G4" s="4">
        <v>19.2</v>
      </c>
      <c r="H4" s="3" t="s">
        <v>16</v>
      </c>
      <c r="I4" s="3" t="s">
        <v>17</v>
      </c>
      <c r="J4" s="9">
        <v>4</v>
      </c>
      <c r="K4" s="9">
        <f>E4-J4</f>
        <v>44</v>
      </c>
    </row>
    <row r="5" ht="35" customHeight="1" spans="1:11">
      <c r="A5" s="3">
        <v>3</v>
      </c>
      <c r="B5" s="4" t="s">
        <v>18</v>
      </c>
      <c r="C5" s="5" t="s">
        <v>13</v>
      </c>
      <c r="D5" s="4">
        <v>120</v>
      </c>
      <c r="E5" s="4">
        <v>532</v>
      </c>
      <c r="F5" s="3" t="s">
        <v>14</v>
      </c>
      <c r="G5" s="4">
        <v>63.84</v>
      </c>
      <c r="H5" s="3" t="s">
        <v>19</v>
      </c>
      <c r="I5" s="3" t="s">
        <v>17</v>
      </c>
      <c r="J5" s="9">
        <v>169</v>
      </c>
      <c r="K5" s="9">
        <f>E5-J5</f>
        <v>363</v>
      </c>
    </row>
    <row r="6" ht="35" customHeight="1" spans="1:11">
      <c r="A6" s="3">
        <v>4</v>
      </c>
      <c r="B6" s="4" t="s">
        <v>20</v>
      </c>
      <c r="C6" s="5" t="s">
        <v>13</v>
      </c>
      <c r="D6" s="4">
        <v>40</v>
      </c>
      <c r="E6" s="4">
        <v>160</v>
      </c>
      <c r="F6" s="3" t="s">
        <v>14</v>
      </c>
      <c r="G6" s="4">
        <v>6.4</v>
      </c>
      <c r="H6" s="3"/>
      <c r="I6" s="3"/>
      <c r="J6" s="9">
        <v>0</v>
      </c>
      <c r="K6" s="9">
        <f>E6-J6</f>
        <v>160</v>
      </c>
    </row>
    <row r="7" ht="35" customHeight="1" spans="1:11">
      <c r="A7" s="3">
        <v>5</v>
      </c>
      <c r="B7" s="4" t="s">
        <v>21</v>
      </c>
      <c r="C7" s="5" t="s">
        <v>13</v>
      </c>
      <c r="D7" s="4">
        <v>24</v>
      </c>
      <c r="E7" s="4">
        <v>3036</v>
      </c>
      <c r="F7" s="3" t="s">
        <v>14</v>
      </c>
      <c r="G7" s="4">
        <v>72.864</v>
      </c>
      <c r="H7" s="3" t="s">
        <v>22</v>
      </c>
      <c r="I7" s="3" t="s">
        <v>17</v>
      </c>
      <c r="J7" s="9">
        <v>183</v>
      </c>
      <c r="K7" s="9">
        <f>E7-J7</f>
        <v>2853</v>
      </c>
    </row>
    <row r="8" ht="35" customHeight="1" spans="1:11">
      <c r="A8" s="3"/>
      <c r="B8" s="4"/>
      <c r="C8" s="5" t="s">
        <v>23</v>
      </c>
      <c r="D8" s="4"/>
      <c r="E8" s="4">
        <f>SUM(E3:E7)</f>
        <v>15196</v>
      </c>
      <c r="F8" s="3"/>
      <c r="G8" s="4"/>
      <c r="H8" s="3"/>
      <c r="I8" s="3"/>
      <c r="J8" s="9">
        <f>SUM(J3:J7)</f>
        <v>356</v>
      </c>
      <c r="K8" s="9">
        <f>SUM(K3:K7)</f>
        <v>14840</v>
      </c>
    </row>
    <row r="9" ht="32" customHeight="1" spans="1:9">
      <c r="A9" s="6" t="s">
        <v>1</v>
      </c>
      <c r="B9" s="6" t="s">
        <v>24</v>
      </c>
      <c r="C9" s="6" t="s">
        <v>25</v>
      </c>
      <c r="D9" s="6" t="s">
        <v>26</v>
      </c>
      <c r="E9" s="8" t="s">
        <v>5</v>
      </c>
      <c r="F9" s="6" t="s">
        <v>6</v>
      </c>
      <c r="G9" s="6" t="s">
        <v>27</v>
      </c>
      <c r="H9" s="6" t="s">
        <v>28</v>
      </c>
      <c r="I9" s="6" t="s">
        <v>29</v>
      </c>
    </row>
    <row r="10" ht="120" customHeight="1" spans="1:9">
      <c r="A10" s="3">
        <v>1</v>
      </c>
      <c r="B10" s="4" t="s">
        <v>30</v>
      </c>
      <c r="C10" s="7" t="s">
        <v>31</v>
      </c>
      <c r="D10" s="4" t="s">
        <v>32</v>
      </c>
      <c r="E10" s="4">
        <v>6</v>
      </c>
      <c r="F10" s="3" t="s">
        <v>14</v>
      </c>
      <c r="G10" s="6">
        <v>185</v>
      </c>
      <c r="H10" s="3"/>
      <c r="I10" s="3"/>
    </row>
    <row r="11" ht="44" customHeight="1" spans="1:9">
      <c r="A11" s="3">
        <v>2</v>
      </c>
      <c r="B11" s="4" t="s">
        <v>33</v>
      </c>
      <c r="C11" s="7" t="s">
        <v>34</v>
      </c>
      <c r="D11" s="4" t="s">
        <v>32</v>
      </c>
      <c r="E11" s="4">
        <v>6</v>
      </c>
      <c r="F11" s="3" t="s">
        <v>14</v>
      </c>
      <c r="G11" s="4" t="s">
        <v>32</v>
      </c>
      <c r="H11" s="3"/>
      <c r="I11" s="3"/>
    </row>
    <row r="12" ht="59" customHeight="1" spans="1:9">
      <c r="A12" s="3">
        <v>3</v>
      </c>
      <c r="B12" s="4" t="s">
        <v>35</v>
      </c>
      <c r="C12" s="7" t="s">
        <v>36</v>
      </c>
      <c r="D12" s="4" t="s">
        <v>32</v>
      </c>
      <c r="E12" s="4">
        <v>48</v>
      </c>
      <c r="F12" s="3" t="s">
        <v>14</v>
      </c>
      <c r="G12" s="4" t="s">
        <v>32</v>
      </c>
      <c r="H12" s="3"/>
      <c r="I12" s="3"/>
    </row>
    <row r="13" ht="52.5" customHeight="1" spans="1:9">
      <c r="A13" s="3">
        <v>4</v>
      </c>
      <c r="B13" s="4" t="s">
        <v>35</v>
      </c>
      <c r="C13" s="7" t="s">
        <v>37</v>
      </c>
      <c r="D13" s="4" t="s">
        <v>32</v>
      </c>
      <c r="E13" s="4">
        <v>42</v>
      </c>
      <c r="F13" s="3" t="s">
        <v>14</v>
      </c>
      <c r="G13" s="4" t="s">
        <v>32</v>
      </c>
      <c r="H13" s="3"/>
      <c r="I13" s="3"/>
    </row>
    <row r="14" ht="32" customHeight="1" spans="1:9">
      <c r="A14" s="3">
        <v>5</v>
      </c>
      <c r="B14" s="4" t="s">
        <v>38</v>
      </c>
      <c r="C14" s="7" t="s">
        <v>39</v>
      </c>
      <c r="D14" s="4" t="s">
        <v>32</v>
      </c>
      <c r="E14" s="4">
        <v>3</v>
      </c>
      <c r="F14" s="3" t="s">
        <v>40</v>
      </c>
      <c r="G14" s="4" t="s">
        <v>32</v>
      </c>
      <c r="H14" s="3"/>
      <c r="I14" s="3"/>
    </row>
    <row r="15" ht="69.5" customHeight="1" spans="1:9">
      <c r="A15" s="3">
        <v>6</v>
      </c>
      <c r="B15" s="4" t="s">
        <v>41</v>
      </c>
      <c r="C15" s="7" t="s">
        <v>42</v>
      </c>
      <c r="D15" s="4" t="s">
        <v>32</v>
      </c>
      <c r="E15" s="4">
        <v>38</v>
      </c>
      <c r="F15" s="3" t="s">
        <v>40</v>
      </c>
      <c r="G15" s="4" t="s">
        <v>32</v>
      </c>
      <c r="H15" s="3"/>
      <c r="I15" s="10"/>
    </row>
    <row r="16" ht="56" customHeight="1" spans="1:9">
      <c r="A16" s="9">
        <v>7</v>
      </c>
      <c r="B16" s="4" t="s">
        <v>43</v>
      </c>
      <c r="C16" s="11" t="s">
        <v>44</v>
      </c>
      <c r="D16" s="4" t="s">
        <v>32</v>
      </c>
      <c r="E16" s="4">
        <v>2</v>
      </c>
      <c r="F16" s="4" t="s">
        <v>40</v>
      </c>
      <c r="G16" s="9" t="s">
        <v>32</v>
      </c>
      <c r="H16" s="12"/>
      <c r="I16" s="12"/>
    </row>
  </sheetData>
  <mergeCells count="1">
    <mergeCell ref="A1:I1"/>
  </mergeCells>
  <pageMargins left="0.75" right="0.75" top="1" bottom="1" header="0.5" footer="0.5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opLeftCell="A3" workbookViewId="0">
      <selection activeCell="K22" sqref="K22"/>
    </sheetView>
  </sheetViews>
  <sheetFormatPr defaultColWidth="9.23076923076923" defaultRowHeight="16.8"/>
  <cols>
    <col min="2" max="2" width="19.3846153846154" customWidth="1"/>
    <col min="3" max="3" width="29.9615384615385" customWidth="1"/>
    <col min="4" max="4" width="9.77884615384615" customWidth="1"/>
    <col min="5" max="5" width="9.76923076923077" customWidth="1"/>
    <col min="6" max="6" width="9.13461538461539" customWidth="1"/>
    <col min="7" max="7" width="13.6153846153846" customWidth="1"/>
    <col min="8" max="8" width="11.6923076923077" customWidth="1"/>
    <col min="9" max="9" width="9.93269230769231" customWidth="1"/>
    <col min="10" max="10" width="14.5769230769231" customWidth="1"/>
    <col min="11" max="11" width="14.8942307692308" customWidth="1"/>
  </cols>
  <sheetData>
    <row r="1" ht="31" customHeight="1" spans="1:9">
      <c r="A1" s="1" t="s">
        <v>45</v>
      </c>
      <c r="B1" s="1"/>
      <c r="C1" s="1"/>
      <c r="D1" s="1"/>
      <c r="E1" s="1"/>
      <c r="F1" s="1"/>
      <c r="G1" s="1"/>
      <c r="H1" s="1"/>
      <c r="I1" s="1"/>
    </row>
    <row r="2" ht="34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9" t="s">
        <v>10</v>
      </c>
      <c r="K2" s="9" t="s">
        <v>11</v>
      </c>
    </row>
    <row r="3" ht="22" customHeight="1" spans="1:11">
      <c r="A3" s="3">
        <v>1</v>
      </c>
      <c r="B3" s="4" t="s">
        <v>46</v>
      </c>
      <c r="C3" s="5" t="s">
        <v>47</v>
      </c>
      <c r="D3" s="4">
        <v>2</v>
      </c>
      <c r="E3" s="4">
        <v>363</v>
      </c>
      <c r="F3" s="3" t="s">
        <v>14</v>
      </c>
      <c r="G3" s="4">
        <v>0.726</v>
      </c>
      <c r="H3" s="2"/>
      <c r="I3" s="2"/>
      <c r="J3" s="9">
        <v>0</v>
      </c>
      <c r="K3" s="9">
        <f>E3-J3</f>
        <v>363</v>
      </c>
    </row>
    <row r="4" ht="22" customHeight="1" spans="1:11">
      <c r="A4" s="3">
        <v>2</v>
      </c>
      <c r="B4" s="4" t="s">
        <v>48</v>
      </c>
      <c r="C4" s="5" t="s">
        <v>47</v>
      </c>
      <c r="D4" s="4">
        <v>3</v>
      </c>
      <c r="E4" s="4">
        <v>17641</v>
      </c>
      <c r="F4" s="3" t="s">
        <v>14</v>
      </c>
      <c r="G4" s="4">
        <v>52.923</v>
      </c>
      <c r="H4" s="2"/>
      <c r="I4" s="2"/>
      <c r="J4" s="9">
        <v>0</v>
      </c>
      <c r="K4" s="9">
        <f t="shared" ref="K4:K23" si="0">E4-J4</f>
        <v>17641</v>
      </c>
    </row>
    <row r="5" ht="22" customHeight="1" spans="1:11">
      <c r="A5" s="3">
        <v>3</v>
      </c>
      <c r="B5" s="4" t="s">
        <v>49</v>
      </c>
      <c r="C5" s="4" t="s">
        <v>50</v>
      </c>
      <c r="D5" s="4">
        <v>8</v>
      </c>
      <c r="E5" s="4">
        <v>1049</v>
      </c>
      <c r="F5" s="3" t="s">
        <v>14</v>
      </c>
      <c r="G5" s="4">
        <v>8.392</v>
      </c>
      <c r="H5" s="2"/>
      <c r="I5" s="2"/>
      <c r="J5" s="9">
        <v>0</v>
      </c>
      <c r="K5" s="9">
        <f t="shared" si="0"/>
        <v>1049</v>
      </c>
    </row>
    <row r="6" ht="22" customHeight="1" spans="1:11">
      <c r="A6" s="3">
        <v>4</v>
      </c>
      <c r="B6" s="4" t="s">
        <v>51</v>
      </c>
      <c r="C6" s="4" t="s">
        <v>50</v>
      </c>
      <c r="D6" s="4">
        <v>12</v>
      </c>
      <c r="E6" s="4">
        <v>1461</v>
      </c>
      <c r="F6" s="3" t="s">
        <v>14</v>
      </c>
      <c r="G6" s="4">
        <v>17.532</v>
      </c>
      <c r="H6" s="2"/>
      <c r="I6" s="2"/>
      <c r="J6" s="9">
        <v>0</v>
      </c>
      <c r="K6" s="9">
        <f t="shared" si="0"/>
        <v>1461</v>
      </c>
    </row>
    <row r="7" ht="22" customHeight="1" spans="1:11">
      <c r="A7" s="3">
        <v>5</v>
      </c>
      <c r="B7" s="4" t="s">
        <v>52</v>
      </c>
      <c r="C7" s="4" t="s">
        <v>50</v>
      </c>
      <c r="D7" s="4">
        <v>6</v>
      </c>
      <c r="E7" s="4">
        <v>251</v>
      </c>
      <c r="F7" s="3" t="s">
        <v>14</v>
      </c>
      <c r="G7" s="4">
        <v>1.506</v>
      </c>
      <c r="H7" s="2"/>
      <c r="I7" s="2"/>
      <c r="J7" s="9">
        <v>0</v>
      </c>
      <c r="K7" s="9">
        <f t="shared" si="0"/>
        <v>251</v>
      </c>
    </row>
    <row r="8" ht="22" customHeight="1" spans="1:11">
      <c r="A8" s="3">
        <v>6</v>
      </c>
      <c r="B8" s="4" t="s">
        <v>53</v>
      </c>
      <c r="C8" s="4" t="s">
        <v>50</v>
      </c>
      <c r="D8" s="4">
        <v>18</v>
      </c>
      <c r="E8" s="4">
        <v>112</v>
      </c>
      <c r="F8" s="3" t="s">
        <v>14</v>
      </c>
      <c r="G8" s="4">
        <v>2.016</v>
      </c>
      <c r="H8" s="2"/>
      <c r="I8" s="2"/>
      <c r="J8" s="9">
        <v>0</v>
      </c>
      <c r="K8" s="9">
        <f t="shared" si="0"/>
        <v>112</v>
      </c>
    </row>
    <row r="9" ht="22" customHeight="1" spans="1:11">
      <c r="A9" s="3">
        <v>7</v>
      </c>
      <c r="B9" s="4" t="s">
        <v>54</v>
      </c>
      <c r="C9" s="4" t="s">
        <v>50</v>
      </c>
      <c r="D9" s="4">
        <v>9</v>
      </c>
      <c r="E9" s="4">
        <v>8</v>
      </c>
      <c r="F9" s="3" t="s">
        <v>14</v>
      </c>
      <c r="G9" s="4">
        <v>0.072</v>
      </c>
      <c r="H9" s="2"/>
      <c r="I9" s="2"/>
      <c r="J9" s="9">
        <v>0</v>
      </c>
      <c r="K9" s="9">
        <f t="shared" si="0"/>
        <v>8</v>
      </c>
    </row>
    <row r="10" ht="22" customHeight="1" spans="1:11">
      <c r="A10" s="3">
        <v>8</v>
      </c>
      <c r="B10" s="4" t="s">
        <v>55</v>
      </c>
      <c r="C10" s="4" t="s">
        <v>50</v>
      </c>
      <c r="D10" s="4">
        <v>8</v>
      </c>
      <c r="E10" s="4">
        <v>171</v>
      </c>
      <c r="F10" s="3" t="s">
        <v>14</v>
      </c>
      <c r="G10" s="4">
        <v>1.368</v>
      </c>
      <c r="H10" s="2"/>
      <c r="I10" s="2"/>
      <c r="J10" s="9">
        <v>0</v>
      </c>
      <c r="K10" s="9">
        <f t="shared" si="0"/>
        <v>171</v>
      </c>
    </row>
    <row r="11" ht="22" customHeight="1" spans="1:11">
      <c r="A11" s="3">
        <v>9</v>
      </c>
      <c r="B11" s="4" t="s">
        <v>56</v>
      </c>
      <c r="C11" s="4" t="s">
        <v>50</v>
      </c>
      <c r="D11" s="4">
        <v>20</v>
      </c>
      <c r="E11" s="4">
        <v>141</v>
      </c>
      <c r="F11" s="3" t="s">
        <v>14</v>
      </c>
      <c r="G11" s="4">
        <v>0.22</v>
      </c>
      <c r="H11" s="2"/>
      <c r="I11" s="2"/>
      <c r="J11" s="9">
        <v>0</v>
      </c>
      <c r="K11" s="9">
        <f t="shared" si="0"/>
        <v>141</v>
      </c>
    </row>
    <row r="12" ht="22" customHeight="1" spans="1:11">
      <c r="A12" s="3">
        <v>10</v>
      </c>
      <c r="B12" s="4" t="s">
        <v>57</v>
      </c>
      <c r="C12" s="4" t="s">
        <v>50</v>
      </c>
      <c r="D12" s="4">
        <v>36</v>
      </c>
      <c r="E12" s="4">
        <v>160</v>
      </c>
      <c r="F12" s="3" t="s">
        <v>14</v>
      </c>
      <c r="G12" s="4">
        <v>5.76</v>
      </c>
      <c r="H12" s="2"/>
      <c r="I12" s="2"/>
      <c r="J12" s="9">
        <v>0</v>
      </c>
      <c r="K12" s="9">
        <f t="shared" si="0"/>
        <v>160</v>
      </c>
    </row>
    <row r="13" ht="22" customHeight="1" spans="1:11">
      <c r="A13" s="3">
        <v>11</v>
      </c>
      <c r="B13" s="4" t="s">
        <v>58</v>
      </c>
      <c r="C13" s="4" t="s">
        <v>50</v>
      </c>
      <c r="D13" s="4">
        <v>18</v>
      </c>
      <c r="E13" s="4">
        <v>8</v>
      </c>
      <c r="F13" s="3" t="s">
        <v>14</v>
      </c>
      <c r="G13" s="4">
        <v>0.144</v>
      </c>
      <c r="H13" s="2"/>
      <c r="I13" s="2"/>
      <c r="J13" s="9">
        <v>0</v>
      </c>
      <c r="K13" s="9">
        <f t="shared" si="0"/>
        <v>8</v>
      </c>
    </row>
    <row r="14" ht="22" customHeight="1" spans="1:11">
      <c r="A14" s="3">
        <v>12</v>
      </c>
      <c r="B14" s="4" t="s">
        <v>59</v>
      </c>
      <c r="C14" s="4" t="s">
        <v>50</v>
      </c>
      <c r="D14" s="4">
        <v>15</v>
      </c>
      <c r="E14" s="4">
        <v>16</v>
      </c>
      <c r="F14" s="3" t="s">
        <v>14</v>
      </c>
      <c r="G14" s="4">
        <v>0.24</v>
      </c>
      <c r="H14" s="4"/>
      <c r="I14" s="2"/>
      <c r="J14" s="9">
        <v>0</v>
      </c>
      <c r="K14" s="9">
        <f t="shared" si="0"/>
        <v>16</v>
      </c>
    </row>
    <row r="15" ht="22" customHeight="1" spans="1:11">
      <c r="A15" s="3">
        <v>13</v>
      </c>
      <c r="B15" s="4" t="s">
        <v>60</v>
      </c>
      <c r="C15" s="4" t="s">
        <v>50</v>
      </c>
      <c r="D15" s="4">
        <v>96</v>
      </c>
      <c r="E15" s="4">
        <v>208</v>
      </c>
      <c r="F15" s="3" t="s">
        <v>14</v>
      </c>
      <c r="G15" s="4">
        <v>19.968</v>
      </c>
      <c r="H15" s="4" t="s">
        <v>61</v>
      </c>
      <c r="I15" s="2" t="s">
        <v>17</v>
      </c>
      <c r="J15" s="9">
        <v>90</v>
      </c>
      <c r="K15" s="9">
        <f t="shared" si="0"/>
        <v>118</v>
      </c>
    </row>
    <row r="16" ht="34" customHeight="1" spans="1:11">
      <c r="A16" s="3"/>
      <c r="B16" s="4" t="s">
        <v>23</v>
      </c>
      <c r="C16" s="5"/>
      <c r="D16" s="4"/>
      <c r="E16" s="4">
        <f>SUM(E3:E15)</f>
        <v>21589</v>
      </c>
      <c r="F16" s="3"/>
      <c r="G16" s="4"/>
      <c r="H16" s="4"/>
      <c r="I16" s="2"/>
      <c r="J16" s="9">
        <f>SUM(J3:J15)</f>
        <v>90</v>
      </c>
      <c r="K16" s="9">
        <f>SUM(K3:K15)</f>
        <v>21499</v>
      </c>
    </row>
    <row r="17" ht="40" customHeight="1" spans="1:11">
      <c r="A17" s="6" t="s">
        <v>1</v>
      </c>
      <c r="B17" s="6" t="s">
        <v>24</v>
      </c>
      <c r="C17" s="6" t="s">
        <v>25</v>
      </c>
      <c r="D17" s="6" t="s">
        <v>26</v>
      </c>
      <c r="E17" s="8" t="s">
        <v>5</v>
      </c>
      <c r="F17" s="6" t="s">
        <v>6</v>
      </c>
      <c r="G17" s="6" t="s">
        <v>27</v>
      </c>
      <c r="H17" s="6" t="s">
        <v>28</v>
      </c>
      <c r="I17" s="6" t="s">
        <v>29</v>
      </c>
      <c r="J17" s="9" t="s">
        <v>10</v>
      </c>
      <c r="K17" s="9" t="s">
        <v>11</v>
      </c>
    </row>
    <row r="18" ht="101" customHeight="1" spans="1:11">
      <c r="A18" s="3">
        <v>1</v>
      </c>
      <c r="B18" s="4" t="s">
        <v>30</v>
      </c>
      <c r="C18" s="7" t="s">
        <v>62</v>
      </c>
      <c r="D18" s="4" t="s">
        <v>32</v>
      </c>
      <c r="E18" s="4">
        <v>18</v>
      </c>
      <c r="F18" s="3" t="s">
        <v>14</v>
      </c>
      <c r="G18" s="4" t="s">
        <v>32</v>
      </c>
      <c r="H18" s="4" t="s">
        <v>63</v>
      </c>
      <c r="I18" s="2" t="s">
        <v>17</v>
      </c>
      <c r="J18" s="9">
        <v>13</v>
      </c>
      <c r="K18" s="9">
        <f>E18-J18</f>
        <v>5</v>
      </c>
    </row>
    <row r="19" ht="34" spans="1:9">
      <c r="A19" s="3">
        <v>2</v>
      </c>
      <c r="B19" s="4" t="s">
        <v>33</v>
      </c>
      <c r="C19" s="7" t="s">
        <v>34</v>
      </c>
      <c r="D19" s="4" t="s">
        <v>32</v>
      </c>
      <c r="E19" s="4">
        <v>18</v>
      </c>
      <c r="F19" s="3" t="s">
        <v>14</v>
      </c>
      <c r="G19" s="4" t="s">
        <v>32</v>
      </c>
      <c r="H19" s="2"/>
      <c r="I19" s="2"/>
    </row>
    <row r="20" ht="52.5" customHeight="1" spans="1:9">
      <c r="A20" s="3">
        <v>3</v>
      </c>
      <c r="B20" s="4" t="s">
        <v>35</v>
      </c>
      <c r="C20" s="7" t="s">
        <v>64</v>
      </c>
      <c r="D20" s="4" t="s">
        <v>32</v>
      </c>
      <c r="E20" s="4">
        <v>19</v>
      </c>
      <c r="F20" s="3" t="s">
        <v>14</v>
      </c>
      <c r="G20" s="4" t="s">
        <v>32</v>
      </c>
      <c r="H20" s="2"/>
      <c r="I20" s="2"/>
    </row>
    <row r="21" ht="26" customHeight="1" spans="1:9">
      <c r="A21" s="3">
        <v>4</v>
      </c>
      <c r="B21" s="4" t="s">
        <v>38</v>
      </c>
      <c r="C21" s="7" t="s">
        <v>39</v>
      </c>
      <c r="D21" s="4" t="s">
        <v>32</v>
      </c>
      <c r="E21" s="4">
        <v>1</v>
      </c>
      <c r="F21" s="3" t="s">
        <v>40</v>
      </c>
      <c r="G21" s="4" t="s">
        <v>32</v>
      </c>
      <c r="H21" s="2"/>
      <c r="I21" s="2"/>
    </row>
    <row r="22" ht="50" customHeight="1" spans="1:9">
      <c r="A22" s="3">
        <v>5</v>
      </c>
      <c r="B22" s="4" t="s">
        <v>41</v>
      </c>
      <c r="C22" s="7" t="s">
        <v>42</v>
      </c>
      <c r="D22" s="4" t="s">
        <v>32</v>
      </c>
      <c r="E22" s="4">
        <v>11</v>
      </c>
      <c r="F22" s="3" t="s">
        <v>40</v>
      </c>
      <c r="G22" s="4" t="s">
        <v>32</v>
      </c>
      <c r="H22" s="2"/>
      <c r="I22" s="2"/>
    </row>
    <row r="23" ht="35.5" customHeight="1" spans="1:9">
      <c r="A23" s="3">
        <v>6</v>
      </c>
      <c r="B23" s="4" t="s">
        <v>65</v>
      </c>
      <c r="C23" s="7" t="s">
        <v>66</v>
      </c>
      <c r="D23" s="4" t="s">
        <v>32</v>
      </c>
      <c r="E23" s="4">
        <v>8</v>
      </c>
      <c r="F23" s="3" t="s">
        <v>40</v>
      </c>
      <c r="G23" s="4" t="s">
        <v>32</v>
      </c>
      <c r="H23" s="2"/>
      <c r="I23" s="2"/>
    </row>
    <row r="24" ht="40" customHeight="1" spans="1:9">
      <c r="A24" s="3">
        <v>7</v>
      </c>
      <c r="B24" s="4" t="s">
        <v>67</v>
      </c>
      <c r="C24" s="7" t="s">
        <v>68</v>
      </c>
      <c r="D24" s="4" t="s">
        <v>32</v>
      </c>
      <c r="E24" s="4">
        <v>1</v>
      </c>
      <c r="F24" s="3" t="s">
        <v>40</v>
      </c>
      <c r="G24" s="4" t="s">
        <v>32</v>
      </c>
      <c r="H24" s="2"/>
      <c r="I24" s="10"/>
    </row>
    <row r="25" ht="29" customHeight="1" spans="1:9">
      <c r="A25" s="4">
        <v>8</v>
      </c>
      <c r="B25" s="4" t="s">
        <v>43</v>
      </c>
      <c r="C25" s="11" t="s">
        <v>69</v>
      </c>
      <c r="D25" s="4" t="s">
        <v>32</v>
      </c>
      <c r="E25" s="4">
        <v>1</v>
      </c>
      <c r="F25" s="4" t="s">
        <v>40</v>
      </c>
      <c r="G25" s="4" t="s">
        <v>32</v>
      </c>
      <c r="H25" s="4"/>
      <c r="I25" s="4"/>
    </row>
    <row r="26" ht="27" customHeight="1" spans="1:9">
      <c r="A26" s="4">
        <v>9</v>
      </c>
      <c r="B26" s="4" t="s">
        <v>43</v>
      </c>
      <c r="C26" s="11" t="s">
        <v>44</v>
      </c>
      <c r="D26" s="4" t="s">
        <v>32</v>
      </c>
      <c r="E26" s="4">
        <v>3</v>
      </c>
      <c r="F26" s="4" t="s">
        <v>40</v>
      </c>
      <c r="G26" s="4" t="s">
        <v>32</v>
      </c>
      <c r="H26" s="4"/>
      <c r="I26" s="4"/>
    </row>
  </sheetData>
  <mergeCells count="1">
    <mergeCell ref="A1:I1"/>
  </mergeCells>
  <pageMargins left="0.75" right="0.75" top="1" bottom="1" header="0.5" footer="0.5"/>
  <pageSetup paperSize="9" scale="7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M20" sqref="M20"/>
    </sheetView>
  </sheetViews>
  <sheetFormatPr defaultColWidth="9.23076923076923" defaultRowHeight="16.8"/>
  <cols>
    <col min="2" max="2" width="20.3557692307692" customWidth="1"/>
    <col min="3" max="3" width="26.6057692307692" customWidth="1"/>
    <col min="4" max="4" width="10.4038461538462" customWidth="1"/>
    <col min="5" max="5" width="9.76923076923077" customWidth="1"/>
    <col min="6" max="6" width="8.17307692307692" customWidth="1"/>
    <col min="7" max="7" width="11.5384615384615" customWidth="1"/>
    <col min="8" max="8" width="13.7788461538462" customWidth="1"/>
    <col min="9" max="11" width="12.6538461538462" customWidth="1"/>
  </cols>
  <sheetData>
    <row r="1" ht="41" customHeight="1" spans="1:9">
      <c r="A1" s="1" t="s">
        <v>70</v>
      </c>
      <c r="B1" s="1"/>
      <c r="C1" s="1"/>
      <c r="D1" s="1"/>
      <c r="E1" s="1"/>
      <c r="F1" s="1"/>
      <c r="G1" s="1"/>
      <c r="H1" s="1"/>
      <c r="I1" s="1"/>
    </row>
    <row r="2" ht="34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9" t="s">
        <v>10</v>
      </c>
      <c r="K2" s="9" t="s">
        <v>11</v>
      </c>
    </row>
    <row r="3" ht="46" customHeight="1" spans="1:11">
      <c r="A3" s="3">
        <v>1</v>
      </c>
      <c r="B3" s="4" t="s">
        <v>71</v>
      </c>
      <c r="C3" s="5" t="s">
        <v>13</v>
      </c>
      <c r="D3" s="4">
        <v>200</v>
      </c>
      <c r="E3" s="4">
        <v>4992</v>
      </c>
      <c r="F3" s="3" t="s">
        <v>14</v>
      </c>
      <c r="G3" s="4">
        <v>998.4</v>
      </c>
      <c r="H3" s="3" t="s">
        <v>72</v>
      </c>
      <c r="I3" s="3" t="s">
        <v>73</v>
      </c>
      <c r="J3" s="9">
        <v>1150</v>
      </c>
      <c r="K3" s="9">
        <f>E3-J3</f>
        <v>3842</v>
      </c>
    </row>
    <row r="4" ht="33" customHeight="1" spans="1:11">
      <c r="A4" s="3">
        <v>2</v>
      </c>
      <c r="B4" s="4" t="s">
        <v>74</v>
      </c>
      <c r="C4" s="5" t="s">
        <v>13</v>
      </c>
      <c r="D4" s="4">
        <v>8</v>
      </c>
      <c r="E4" s="4">
        <v>82</v>
      </c>
      <c r="F4" s="3" t="s">
        <v>14</v>
      </c>
      <c r="G4" s="4">
        <v>0.656</v>
      </c>
      <c r="H4" s="3"/>
      <c r="I4" s="3"/>
      <c r="J4" s="9">
        <v>0</v>
      </c>
      <c r="K4" s="9">
        <f t="shared" ref="K4:K10" si="0">E4-J4</f>
        <v>82</v>
      </c>
    </row>
    <row r="5" ht="33" customHeight="1" spans="1:11">
      <c r="A5" s="3">
        <v>3</v>
      </c>
      <c r="B5" s="4" t="s">
        <v>75</v>
      </c>
      <c r="C5" s="5" t="s">
        <v>13</v>
      </c>
      <c r="D5" s="4">
        <v>3</v>
      </c>
      <c r="E5" s="4">
        <v>1073</v>
      </c>
      <c r="F5" s="3" t="s">
        <v>14</v>
      </c>
      <c r="G5" s="4">
        <v>3.219</v>
      </c>
      <c r="H5" s="3"/>
      <c r="I5" s="3"/>
      <c r="J5" s="9">
        <v>0</v>
      </c>
      <c r="K5" s="9">
        <f t="shared" si="0"/>
        <v>1073</v>
      </c>
    </row>
    <row r="6" ht="33" customHeight="1" spans="1:11">
      <c r="A6" s="3">
        <v>4</v>
      </c>
      <c r="B6" s="4" t="s">
        <v>76</v>
      </c>
      <c r="C6" s="5" t="s">
        <v>13</v>
      </c>
      <c r="D6" s="4">
        <v>6</v>
      </c>
      <c r="E6" s="4">
        <v>427</v>
      </c>
      <c r="F6" s="3" t="s">
        <v>14</v>
      </c>
      <c r="G6" s="4">
        <v>2.562</v>
      </c>
      <c r="H6" s="3"/>
      <c r="I6" s="3"/>
      <c r="J6" s="9">
        <v>0</v>
      </c>
      <c r="K6" s="9">
        <f t="shared" si="0"/>
        <v>427</v>
      </c>
    </row>
    <row r="7" ht="33" customHeight="1" spans="1:11">
      <c r="A7" s="3">
        <v>5</v>
      </c>
      <c r="B7" s="4" t="s">
        <v>77</v>
      </c>
      <c r="C7" s="5" t="s">
        <v>13</v>
      </c>
      <c r="D7" s="4">
        <v>12</v>
      </c>
      <c r="E7" s="4">
        <v>164</v>
      </c>
      <c r="F7" s="3" t="s">
        <v>14</v>
      </c>
      <c r="G7" s="4">
        <v>1.968</v>
      </c>
      <c r="H7" s="3"/>
      <c r="I7" s="3"/>
      <c r="J7" s="9">
        <v>0</v>
      </c>
      <c r="K7" s="9">
        <f t="shared" si="0"/>
        <v>164</v>
      </c>
    </row>
    <row r="8" ht="33" customHeight="1" spans="1:11">
      <c r="A8" s="3">
        <v>6</v>
      </c>
      <c r="B8" s="4" t="s">
        <v>78</v>
      </c>
      <c r="C8" s="5" t="s">
        <v>13</v>
      </c>
      <c r="D8" s="4">
        <v>6</v>
      </c>
      <c r="E8" s="4">
        <v>35</v>
      </c>
      <c r="F8" s="3" t="s">
        <v>14</v>
      </c>
      <c r="G8" s="4">
        <v>0.21</v>
      </c>
      <c r="H8" s="3"/>
      <c r="I8" s="3"/>
      <c r="J8" s="9">
        <v>0</v>
      </c>
      <c r="K8" s="9">
        <f t="shared" si="0"/>
        <v>35</v>
      </c>
    </row>
    <row r="9" ht="33" customHeight="1" spans="1:11">
      <c r="A9" s="3">
        <v>7</v>
      </c>
      <c r="B9" s="4" t="s">
        <v>79</v>
      </c>
      <c r="C9" s="5" t="s">
        <v>13</v>
      </c>
      <c r="D9" s="4">
        <v>18</v>
      </c>
      <c r="E9" s="4">
        <v>286</v>
      </c>
      <c r="F9" s="3" t="s">
        <v>14</v>
      </c>
      <c r="G9" s="4">
        <v>5.148</v>
      </c>
      <c r="H9" s="3"/>
      <c r="I9" s="3"/>
      <c r="J9" s="9">
        <v>0</v>
      </c>
      <c r="K9" s="9">
        <f t="shared" si="0"/>
        <v>286</v>
      </c>
    </row>
    <row r="10" ht="33" customHeight="1" spans="1:11">
      <c r="A10" s="3">
        <v>8</v>
      </c>
      <c r="B10" s="4" t="s">
        <v>80</v>
      </c>
      <c r="C10" s="5" t="s">
        <v>13</v>
      </c>
      <c r="D10" s="4">
        <v>8</v>
      </c>
      <c r="E10" s="4">
        <v>44</v>
      </c>
      <c r="F10" s="3" t="s">
        <v>14</v>
      </c>
      <c r="G10" s="4">
        <v>0.352</v>
      </c>
      <c r="H10" s="3"/>
      <c r="I10" s="3"/>
      <c r="J10" s="9">
        <v>0</v>
      </c>
      <c r="K10" s="9">
        <f t="shared" si="0"/>
        <v>44</v>
      </c>
    </row>
    <row r="11" ht="33" customHeight="1" spans="1:11">
      <c r="A11" s="3"/>
      <c r="B11" s="4" t="s">
        <v>23</v>
      </c>
      <c r="C11" s="5"/>
      <c r="D11" s="4"/>
      <c r="E11" s="4">
        <f>SUM(E3:E10)</f>
        <v>7103</v>
      </c>
      <c r="F11" s="3"/>
      <c r="G11" s="4"/>
      <c r="H11" s="3"/>
      <c r="I11" s="3"/>
      <c r="J11" s="9">
        <f>SUM(J3:J10)</f>
        <v>1150</v>
      </c>
      <c r="K11" s="9">
        <f>SUM(K3:K10)</f>
        <v>5953</v>
      </c>
    </row>
    <row r="12" ht="33" customHeight="1" spans="1:9">
      <c r="A12" s="6" t="s">
        <v>1</v>
      </c>
      <c r="B12" s="6" t="s">
        <v>24</v>
      </c>
      <c r="C12" s="6" t="s">
        <v>25</v>
      </c>
      <c r="D12" s="6" t="s">
        <v>26</v>
      </c>
      <c r="E12" s="8" t="s">
        <v>5</v>
      </c>
      <c r="F12" s="6" t="s">
        <v>6</v>
      </c>
      <c r="G12" s="6" t="s">
        <v>27</v>
      </c>
      <c r="H12" s="6" t="s">
        <v>28</v>
      </c>
      <c r="I12" s="6" t="s">
        <v>29</v>
      </c>
    </row>
    <row r="13" ht="121" customHeight="1" spans="1:9">
      <c r="A13" s="3">
        <v>1</v>
      </c>
      <c r="B13" s="4" t="s">
        <v>30</v>
      </c>
      <c r="C13" s="7" t="s">
        <v>81</v>
      </c>
      <c r="D13" s="4" t="s">
        <v>32</v>
      </c>
      <c r="E13" s="4">
        <v>11</v>
      </c>
      <c r="F13" s="3" t="s">
        <v>14</v>
      </c>
      <c r="G13" s="4" t="s">
        <v>32</v>
      </c>
      <c r="H13" s="3" t="s">
        <v>82</v>
      </c>
      <c r="I13" s="2" t="s">
        <v>17</v>
      </c>
    </row>
    <row r="14" ht="43" customHeight="1" spans="1:9">
      <c r="A14" s="3">
        <v>2</v>
      </c>
      <c r="B14" s="4" t="s">
        <v>33</v>
      </c>
      <c r="C14" s="7" t="s">
        <v>34</v>
      </c>
      <c r="D14" s="4" t="s">
        <v>32</v>
      </c>
      <c r="E14" s="4">
        <v>11</v>
      </c>
      <c r="F14" s="3" t="s">
        <v>14</v>
      </c>
      <c r="G14" s="4" t="s">
        <v>32</v>
      </c>
      <c r="H14" s="3"/>
      <c r="I14" s="3"/>
    </row>
    <row r="15" ht="59" customHeight="1" spans="1:9">
      <c r="A15" s="3">
        <v>3</v>
      </c>
      <c r="B15" s="4" t="s">
        <v>35</v>
      </c>
      <c r="C15" s="7" t="s">
        <v>83</v>
      </c>
      <c r="D15" s="4" t="s">
        <v>32</v>
      </c>
      <c r="E15" s="4">
        <v>28</v>
      </c>
      <c r="F15" s="3" t="s">
        <v>14</v>
      </c>
      <c r="G15" s="4" t="s">
        <v>32</v>
      </c>
      <c r="H15" s="3"/>
      <c r="I15" s="3"/>
    </row>
    <row r="16" ht="45" customHeight="1" spans="1:9">
      <c r="A16" s="3">
        <v>4</v>
      </c>
      <c r="B16" s="4" t="s">
        <v>41</v>
      </c>
      <c r="C16" s="7" t="s">
        <v>42</v>
      </c>
      <c r="D16" s="4" t="s">
        <v>32</v>
      </c>
      <c r="E16" s="4">
        <v>66</v>
      </c>
      <c r="F16" s="3" t="s">
        <v>40</v>
      </c>
      <c r="G16" s="4" t="s">
        <v>32</v>
      </c>
      <c r="H16" s="3"/>
      <c r="I16" s="10"/>
    </row>
  </sheetData>
  <mergeCells count="1">
    <mergeCell ref="A1:I1"/>
  </mergeCells>
  <pageMargins left="0.75" right="0.75" top="1" bottom="1" header="0.5" footer="0.5"/>
  <pageSetup paperSize="9" scale="75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workbookViewId="0">
      <selection activeCell="H8" sqref="H8"/>
    </sheetView>
  </sheetViews>
  <sheetFormatPr defaultColWidth="9.23076923076923" defaultRowHeight="16.8" outlineLevelRow="2" outlineLevelCol="5"/>
  <cols>
    <col min="1" max="1" width="7.68269230769231" customWidth="1"/>
    <col min="2" max="2" width="20.9903846153846" customWidth="1"/>
    <col min="3" max="3" width="30.9230769230769" customWidth="1"/>
    <col min="4" max="4" width="14.2596153846154" customWidth="1"/>
    <col min="5" max="5" width="12.6538461538462" customWidth="1"/>
  </cols>
  <sheetData>
    <row r="1" ht="40" customHeight="1" spans="1:6">
      <c r="A1" s="1" t="s">
        <v>84</v>
      </c>
      <c r="B1" s="1"/>
      <c r="C1" s="1"/>
      <c r="D1" s="1"/>
      <c r="E1" s="1"/>
      <c r="F1" s="1"/>
    </row>
    <row r="2" ht="59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ht="30" customHeight="1" spans="1:6">
      <c r="A3" s="2" t="s">
        <v>85</v>
      </c>
      <c r="B3" s="2"/>
      <c r="C3" s="2"/>
      <c r="D3" s="2"/>
      <c r="E3" s="2"/>
      <c r="F3" s="2"/>
    </row>
  </sheetData>
  <mergeCells count="2">
    <mergeCell ref="A1:F1"/>
    <mergeCell ref="A3:F3"/>
  </mergeCells>
  <pageMargins left="0.75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富阳大桥</vt:lpstr>
      <vt:lpstr>东吴公园</vt:lpstr>
      <vt:lpstr>鹿山</vt:lpstr>
      <vt:lpstr>带病移交后需补齐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C</cp:lastModifiedBy>
  <dcterms:created xsi:type="dcterms:W3CDTF">2025-04-14T09:58:00Z</dcterms:created>
  <dcterms:modified xsi:type="dcterms:W3CDTF">2025-06-17T09:03:24Z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6FDF17F2CF4218973896F76750A7659D_41</vt:lpwstr>
  </property>
  <property fmtid="{D5CDD505-2E9C-101B-9397-08002B2CF9AE}" pid="3" name="KSOProductBuildVer">
    <vt:lpwstr>2052-6.5.2.8766</vt:lpwstr>
  </property>
</Properties>
</file>