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_1" sheetId="1" r:id="rId1"/>
  </sheets>
  <calcPr calcId="144525"/>
</workbook>
</file>

<file path=xl/sharedStrings.xml><?xml version="1.0" encoding="utf-8"?>
<sst xmlns="http://schemas.openxmlformats.org/spreadsheetml/2006/main" count="287" uniqueCount="145">
  <si>
    <t>序号</t>
  </si>
  <si>
    <t>项目名称</t>
  </si>
  <si>
    <t>项目特征</t>
  </si>
  <si>
    <t>计量
单位</t>
  </si>
  <si>
    <t>工程量</t>
  </si>
  <si>
    <t>单价控制价 (元)</t>
  </si>
  <si>
    <t>备注</t>
  </si>
  <si>
    <t>综合单价</t>
  </si>
  <si>
    <t>1</t>
  </si>
  <si>
    <t>巡逻</t>
  </si>
  <si>
    <t>设施巡查、亮灯保障、应急抢修等按二人配一辆巡查抢修工具车计</t>
  </si>
  <si>
    <t>年</t>
  </si>
  <si>
    <t>2</t>
  </si>
  <si>
    <t>变压器维护</t>
  </si>
  <si>
    <t>路灯专用变压器每年保养一次</t>
  </si>
  <si>
    <t>3</t>
  </si>
  <si>
    <t>一般路灯</t>
  </si>
  <si>
    <t>8米/12米单挑NG250W、NG400W路灯养护</t>
  </si>
  <si>
    <t>套</t>
  </si>
  <si>
    <t>4</t>
  </si>
  <si>
    <t>10米/12米双挑NG400W+NG150W路灯养护</t>
  </si>
  <si>
    <t>5</t>
  </si>
  <si>
    <t>10米/12米单挑120W/180WLED路灯养护</t>
  </si>
  <si>
    <t>6</t>
  </si>
  <si>
    <t>10米/12米双挑120W+180WLED路灯养护</t>
  </si>
  <si>
    <t>7</t>
  </si>
  <si>
    <t>12米内路灯杆养护（不含灯头）</t>
  </si>
  <si>
    <t>8</t>
  </si>
  <si>
    <t>配电箱</t>
  </si>
  <si>
    <t>落地式不锈钢成套路灯标准箱安装 1400*800*600维修更换不含元器件</t>
  </si>
  <si>
    <t>台</t>
  </si>
  <si>
    <t>9</t>
  </si>
  <si>
    <t>控制开关</t>
  </si>
  <si>
    <t>塑壳式断路器：CDM1-63A更换</t>
  </si>
  <si>
    <t>个</t>
  </si>
  <si>
    <t>10</t>
  </si>
  <si>
    <t>塑壳式断路器：CDM1-100A更换</t>
  </si>
  <si>
    <t>11</t>
  </si>
  <si>
    <t>塑壳式断路器：CDM1-200A更换</t>
  </si>
  <si>
    <t>12</t>
  </si>
  <si>
    <t>接触器</t>
  </si>
  <si>
    <t>三相交流接触器CJC2S(K)更换—63A更换</t>
  </si>
  <si>
    <t>13</t>
  </si>
  <si>
    <t>三相交流接触器CJC2S(K)更换—100A更换</t>
  </si>
  <si>
    <t>14</t>
  </si>
  <si>
    <t>三相交流接触器CJC2S(K)更换—200A更换</t>
  </si>
  <si>
    <t>15</t>
  </si>
  <si>
    <t>断路器DZ47S/3P-32A</t>
  </si>
  <si>
    <t>16</t>
  </si>
  <si>
    <t>断路器DZ47S/3P-63A</t>
  </si>
  <si>
    <t>17</t>
  </si>
  <si>
    <t>断路器DZ47S/3P-100A</t>
  </si>
  <si>
    <t>18</t>
  </si>
  <si>
    <t>熔断器100A/200A</t>
  </si>
  <si>
    <t>19</t>
  </si>
  <si>
    <t>小电器</t>
  </si>
  <si>
    <t>电脑经纬时控钟安装、更换</t>
  </si>
  <si>
    <t>20</t>
  </si>
  <si>
    <t>光源</t>
  </si>
  <si>
    <t>150W(钠)灯泡安装-更换</t>
  </si>
  <si>
    <t>21</t>
  </si>
  <si>
    <t>250W(钠)灯泡安装-更换</t>
  </si>
  <si>
    <t>22</t>
  </si>
  <si>
    <t>400W(钠)灯泡安装-更换</t>
  </si>
  <si>
    <t>23</t>
  </si>
  <si>
    <t>150W镇流器安装-更换</t>
  </si>
  <si>
    <t>24</t>
  </si>
  <si>
    <t>250W镇流器安装-更换</t>
  </si>
  <si>
    <t>25</t>
  </si>
  <si>
    <t>400W镇流器安装-更换</t>
  </si>
  <si>
    <t>26</t>
  </si>
  <si>
    <t>钠灯触发器CD-6安装-更换</t>
  </si>
  <si>
    <t>27</t>
  </si>
  <si>
    <t>补偿电容25UF安装-更换</t>
  </si>
  <si>
    <t>28</t>
  </si>
  <si>
    <t>普通灯具</t>
  </si>
  <si>
    <t>节能座灯头安装-更换</t>
  </si>
  <si>
    <t>29</t>
  </si>
  <si>
    <t>电力电缆</t>
  </si>
  <si>
    <t>铜芯电力电缆敷设  BVVB-3*2.5 含电缆头制作、安装</t>
  </si>
  <si>
    <t>m</t>
  </si>
  <si>
    <t>30</t>
  </si>
  <si>
    <t>铜芯电力电缆敷设  YJV-5*4 含电缆头制作、安装</t>
  </si>
  <si>
    <t>31</t>
  </si>
  <si>
    <t>铜芯电力电缆敷设  YJV-5*10 含电缆头制作、安装</t>
  </si>
  <si>
    <t>32</t>
  </si>
  <si>
    <t>铜芯电力电缆敷设  YJV-5*25 含电缆头制作、安装</t>
  </si>
  <si>
    <t>33</t>
  </si>
  <si>
    <t>铜芯电力电缆敷设  YJV-5*35含电缆头制作、安装</t>
  </si>
  <si>
    <t>34</t>
  </si>
  <si>
    <t>配管</t>
  </si>
  <si>
    <t>尼龙管埋地敷设  φ32</t>
  </si>
  <si>
    <t>35</t>
  </si>
  <si>
    <t>尼龙管埋地敷设  φ60.3</t>
  </si>
  <si>
    <t>36</t>
  </si>
  <si>
    <t>镀锌钢管DN70埋地敷设</t>
  </si>
  <si>
    <t>37</t>
  </si>
  <si>
    <t>镀锌钢管DN100埋地敷设</t>
  </si>
  <si>
    <t>38</t>
  </si>
  <si>
    <t>砌筑井</t>
  </si>
  <si>
    <t>砌制电缆井450*300*400,含450*300复合井盖,砖。浆制作</t>
  </si>
  <si>
    <t>座</t>
  </si>
  <si>
    <t>39</t>
  </si>
  <si>
    <t>砌制电缆井600*600*500,含600*600复合井盖,砖。浆制作</t>
  </si>
  <si>
    <t>40</t>
  </si>
  <si>
    <t>路灯配电箱（全套9/12回路）基础及安装，不锈钢喷绿1400*800*600</t>
  </si>
  <si>
    <t>41</t>
  </si>
  <si>
    <t>路灯灯基础浇筑（含基础架，φ24圆钢上部套丝C20砼，规格700*700*1300）</t>
  </si>
  <si>
    <t>42</t>
  </si>
  <si>
    <t>管道包封</t>
  </si>
  <si>
    <t>混凝土浇筑包封,商品砼C15</t>
  </si>
  <si>
    <t>43</t>
  </si>
  <si>
    <t>工厂灯</t>
  </si>
  <si>
    <t>投光灯具（250W-400W全套电器光源）高压钠灯</t>
  </si>
  <si>
    <t>44</t>
  </si>
  <si>
    <t>投光灯具（150W-250W全套电器光源）高压钠灯</t>
  </si>
  <si>
    <t>45</t>
  </si>
  <si>
    <t>荧光灯</t>
  </si>
  <si>
    <t>15W LED洗墙灯更换，大功率芯片，5050，长度1米，工作电压24V，带挡光板，灯体仿色喷涂，色彩按需确定，防水等级IP65，含支架、紧固件等附件安装</t>
  </si>
  <si>
    <t>46</t>
  </si>
  <si>
    <t>LED专用防水电源 24V/400W</t>
  </si>
  <si>
    <t>47</t>
  </si>
  <si>
    <t>120W LED路灯灯具更换（模块化结构，不含灯杆），功率因素&gt;0.95，防护等级IP65以上，光效150LM以上，色温根据现场定，单颗光源≤2.5W，含全套电源、套接组件等</t>
  </si>
  <si>
    <t>48</t>
  </si>
  <si>
    <t>180W LED路灯灯具更换（模块化结构，不含灯杆），功率因素&gt;0.95，防护等级IP65以上，光效150LM以上，色温根据现场定，单颗光源≤2.5W，含全套电源、套接组件等</t>
  </si>
  <si>
    <t>49</t>
  </si>
  <si>
    <t>160W LED路灯灯具更换（模块化结构，不含灯杆），功率因素&gt;0.95，防护等级IP65以上，光效150LM以上，色温根据现场定，单颗光源≤2.5W，含全套电源、套接组件等</t>
  </si>
  <si>
    <t>50</t>
  </si>
  <si>
    <t>90W LED路灯灯具更换（模块化结构，不含灯杆），功率因素&gt;0.95，防护等级IP65以上，光效150LM以上，色温根据现场定，单颗光源≤2.5W，含全套电源、套接组件等</t>
  </si>
  <si>
    <t>51</t>
  </si>
  <si>
    <t>LED专用防水电源 120W</t>
  </si>
  <si>
    <t>52</t>
  </si>
  <si>
    <t>LED专用防水电源 180W</t>
  </si>
  <si>
    <t>53</t>
  </si>
  <si>
    <t>LED专用防水电源 160W</t>
  </si>
  <si>
    <t>54</t>
  </si>
  <si>
    <t>LED专用防水电源 90W</t>
  </si>
  <si>
    <t>55</t>
  </si>
  <si>
    <t>灯杆支架除锈油漆</t>
  </si>
  <si>
    <t>灯杆支架除锈油漆,含除锈,防锈刷油,油漆涂刷</t>
  </si>
  <si>
    <t>m2</t>
  </si>
  <si>
    <t>56</t>
  </si>
  <si>
    <t>高空作业吊车</t>
  </si>
  <si>
    <t>台班</t>
  </si>
  <si>
    <t>注：1、以上报价包含材料费、人工费、机械费、税金、规费等一切费用。
    2、报价为折扣报价，如报8折，投标报价即为：0.8。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</si>
</sst>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0"/>
      <name val="Arial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/>
    <xf numFmtId="0" fontId="3" fillId="27" borderId="0" applyNumberFormat="0" applyBorder="0" applyAlignment="0" applyProtection="0">
      <alignment vertical="center"/>
    </xf>
    <xf numFmtId="0" fontId="19" fillId="24" borderId="15" applyNumberFormat="0" applyAlignment="0" applyProtection="0">
      <alignment vertical="center"/>
    </xf>
    <xf numFmtId="44" fontId="0" fillId="0" borderId="0"/>
    <xf numFmtId="41" fontId="0" fillId="0" borderId="0"/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/>
    <xf numFmtId="0" fontId="1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/>
    <xf numFmtId="0" fontId="9" fillId="0" borderId="0" applyNumberFormat="0" applyFill="0" applyBorder="0" applyAlignment="0" applyProtection="0">
      <alignment vertical="center"/>
    </xf>
    <xf numFmtId="0" fontId="14" fillId="16" borderId="12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11" applyNumberFormat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4" fillId="7" borderId="9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1" fillId="2" borderId="1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right" vertical="center" shrinkToFi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2" borderId="1" xfId="0" applyNumberFormat="1" applyFont="1" applyFill="1" applyBorder="1" applyAlignment="1">
      <alignment horizontal="right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4"/>
  <sheetViews>
    <sheetView tabSelected="1" topLeftCell="A55" workbookViewId="0">
      <selection activeCell="A62" sqref="A62:G64"/>
    </sheetView>
  </sheetViews>
  <sheetFormatPr defaultColWidth="9.14285714285714" defaultRowHeight="12.75"/>
  <cols>
    <col min="1" max="1" width="5.71428571428571" customWidth="1"/>
    <col min="2" max="2" width="15.2857142857143" customWidth="1"/>
    <col min="3" max="3" width="29.5714285714286" customWidth="1"/>
    <col min="4" max="4" width="6.42857142857143" customWidth="1"/>
    <col min="5" max="5" width="10.1428571428571" customWidth="1"/>
    <col min="6" max="6" width="10.2857142857143" customWidth="1"/>
    <col min="7" max="7" width="12.2857142857143" customWidth="1"/>
    <col min="10" max="14" width="9.14285714285714" hidden="1" customWidth="1"/>
    <col min="15" max="15" width="12.8571428571429" hidden="1" customWidth="1"/>
    <col min="16" max="17" width="9.14285714285714" hidden="1" customWidth="1"/>
  </cols>
  <sheetData>
    <row r="1" ht="22.5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ht="18" customHeight="1" spans="1:7">
      <c r="A2" s="3"/>
      <c r="B2" s="3"/>
      <c r="C2" s="3"/>
      <c r="D2" s="3"/>
      <c r="E2" s="3"/>
      <c r="F2" s="3" t="s">
        <v>7</v>
      </c>
      <c r="G2" s="4"/>
    </row>
    <row r="3" ht="22.5" customHeight="1" spans="1:11">
      <c r="A3" s="3"/>
      <c r="B3" s="3"/>
      <c r="C3" s="3"/>
      <c r="D3" s="3"/>
      <c r="E3" s="3"/>
      <c r="F3" s="3"/>
      <c r="G3" s="4"/>
      <c r="K3" s="14"/>
    </row>
    <row r="4" ht="28.5" customHeight="1" spans="1:12">
      <c r="A4" s="1" t="s">
        <v>8</v>
      </c>
      <c r="B4" s="1" t="s">
        <v>9</v>
      </c>
      <c r="C4" s="5" t="s">
        <v>10</v>
      </c>
      <c r="D4" s="1" t="s">
        <v>11</v>
      </c>
      <c r="E4" s="2" t="s">
        <v>8</v>
      </c>
      <c r="F4" s="6">
        <v>120000</v>
      </c>
      <c r="G4" s="7"/>
      <c r="K4" s="14">
        <v>1.9</v>
      </c>
      <c r="L4" s="14">
        <v>120000</v>
      </c>
    </row>
    <row r="5" ht="22.5" customHeight="1" spans="1:12">
      <c r="A5" s="1" t="s">
        <v>12</v>
      </c>
      <c r="B5" s="1" t="s">
        <v>13</v>
      </c>
      <c r="C5" s="5" t="s">
        <v>14</v>
      </c>
      <c r="D5" s="1" t="s">
        <v>11</v>
      </c>
      <c r="E5" s="2" t="s">
        <v>8</v>
      </c>
      <c r="F5" s="6">
        <v>5000</v>
      </c>
      <c r="G5" s="8"/>
      <c r="K5" s="14">
        <v>1.9</v>
      </c>
      <c r="L5" s="14">
        <v>5000</v>
      </c>
    </row>
    <row r="6" ht="28.5" customHeight="1" spans="1:15">
      <c r="A6" s="1" t="s">
        <v>15</v>
      </c>
      <c r="B6" s="1" t="s">
        <v>16</v>
      </c>
      <c r="C6" s="5" t="s">
        <v>17</v>
      </c>
      <c r="D6" s="1" t="s">
        <v>18</v>
      </c>
      <c r="E6" s="2" t="s">
        <v>8</v>
      </c>
      <c r="F6" s="6">
        <f>K6*L6</f>
        <v>385.099</v>
      </c>
      <c r="G6" s="8"/>
      <c r="K6" s="14">
        <v>1.3</v>
      </c>
      <c r="L6" s="14">
        <v>296.23</v>
      </c>
      <c r="N6">
        <v>558</v>
      </c>
      <c r="O6">
        <f>F6*N6</f>
        <v>214885.242</v>
      </c>
    </row>
    <row r="7" ht="28.5" customHeight="1" spans="1:15">
      <c r="A7" s="1" t="s">
        <v>19</v>
      </c>
      <c r="B7" s="1" t="s">
        <v>16</v>
      </c>
      <c r="C7" s="5" t="s">
        <v>20</v>
      </c>
      <c r="D7" s="1" t="s">
        <v>18</v>
      </c>
      <c r="E7" s="2" t="s">
        <v>8</v>
      </c>
      <c r="F7" s="6">
        <f t="shared" ref="F7:F18" si="0">K7*L7</f>
        <v>503.269</v>
      </c>
      <c r="G7" s="8"/>
      <c r="K7" s="14">
        <v>1.3</v>
      </c>
      <c r="L7" s="14">
        <v>387.13</v>
      </c>
      <c r="N7">
        <v>675</v>
      </c>
      <c r="O7">
        <f>F7*N7</f>
        <v>339706.575</v>
      </c>
    </row>
    <row r="8" ht="22.5" customHeight="1" spans="1:15">
      <c r="A8" s="1" t="s">
        <v>21</v>
      </c>
      <c r="B8" s="1" t="s">
        <v>16</v>
      </c>
      <c r="C8" s="5" t="s">
        <v>22</v>
      </c>
      <c r="D8" s="1" t="s">
        <v>18</v>
      </c>
      <c r="E8" s="2" t="s">
        <v>8</v>
      </c>
      <c r="F8" s="6">
        <f t="shared" si="0"/>
        <v>687.089</v>
      </c>
      <c r="G8" s="8"/>
      <c r="K8" s="14">
        <v>1.3</v>
      </c>
      <c r="L8" s="14">
        <v>528.53</v>
      </c>
      <c r="N8">
        <v>619</v>
      </c>
      <c r="O8">
        <f>F8*N8</f>
        <v>425308.091</v>
      </c>
    </row>
    <row r="9" ht="22.5" customHeight="1" spans="1:15">
      <c r="A9" s="1" t="s">
        <v>23</v>
      </c>
      <c r="B9" s="1" t="s">
        <v>16</v>
      </c>
      <c r="C9" s="5" t="s">
        <v>24</v>
      </c>
      <c r="D9" s="1" t="s">
        <v>18</v>
      </c>
      <c r="E9" s="2" t="s">
        <v>8</v>
      </c>
      <c r="F9" s="6">
        <f t="shared" si="0"/>
        <v>884.039</v>
      </c>
      <c r="G9" s="8"/>
      <c r="K9" s="14">
        <v>1.3</v>
      </c>
      <c r="L9" s="14">
        <v>680.03</v>
      </c>
      <c r="N9">
        <v>839</v>
      </c>
      <c r="O9">
        <f>F9*N9</f>
        <v>741708.721</v>
      </c>
    </row>
    <row r="10" ht="22.5" customHeight="1" spans="1:15">
      <c r="A10" s="1" t="s">
        <v>25</v>
      </c>
      <c r="B10" s="1" t="s">
        <v>16</v>
      </c>
      <c r="C10" s="5" t="s">
        <v>26</v>
      </c>
      <c r="D10" s="1" t="s">
        <v>18</v>
      </c>
      <c r="E10" s="2" t="s">
        <v>8</v>
      </c>
      <c r="F10" s="6">
        <f t="shared" si="0"/>
        <v>364.949</v>
      </c>
      <c r="G10" s="8"/>
      <c r="K10" s="14">
        <v>1.3</v>
      </c>
      <c r="L10" s="14">
        <v>280.73</v>
      </c>
      <c r="O10">
        <f>SUM(O6:O9)</f>
        <v>1721608.629</v>
      </c>
    </row>
    <row r="11" ht="28.5" customHeight="1" spans="1:12">
      <c r="A11" s="1" t="s">
        <v>27</v>
      </c>
      <c r="B11" s="1" t="s">
        <v>28</v>
      </c>
      <c r="C11" s="5" t="s">
        <v>29</v>
      </c>
      <c r="D11" s="1" t="s">
        <v>30</v>
      </c>
      <c r="E11" s="2" t="s">
        <v>8</v>
      </c>
      <c r="F11" s="6">
        <f t="shared" si="0"/>
        <v>5402.156</v>
      </c>
      <c r="G11" s="8"/>
      <c r="K11" s="14">
        <v>1.9</v>
      </c>
      <c r="L11" s="14">
        <v>2843.24</v>
      </c>
    </row>
    <row r="12" ht="22.5" customHeight="1" spans="1:12">
      <c r="A12" s="1" t="s">
        <v>31</v>
      </c>
      <c r="B12" s="1" t="s">
        <v>32</v>
      </c>
      <c r="C12" s="5" t="s">
        <v>33</v>
      </c>
      <c r="D12" s="1" t="s">
        <v>34</v>
      </c>
      <c r="E12" s="2" t="s">
        <v>8</v>
      </c>
      <c r="F12" s="6">
        <f t="shared" si="0"/>
        <v>168.15</v>
      </c>
      <c r="G12" s="8"/>
      <c r="K12" s="14">
        <v>1.9</v>
      </c>
      <c r="L12" s="14">
        <v>88.5</v>
      </c>
    </row>
    <row r="13" ht="22.5" customHeight="1" spans="1:12">
      <c r="A13" s="1" t="s">
        <v>35</v>
      </c>
      <c r="B13" s="1" t="s">
        <v>32</v>
      </c>
      <c r="C13" s="5" t="s">
        <v>36</v>
      </c>
      <c r="D13" s="1" t="s">
        <v>34</v>
      </c>
      <c r="E13" s="2" t="s">
        <v>8</v>
      </c>
      <c r="F13" s="6">
        <f t="shared" si="0"/>
        <v>221.35</v>
      </c>
      <c r="G13" s="8"/>
      <c r="K13" s="14">
        <v>1.9</v>
      </c>
      <c r="L13" s="14">
        <v>116.5</v>
      </c>
    </row>
    <row r="14" ht="22.5" customHeight="1" spans="1:12">
      <c r="A14" s="1" t="s">
        <v>37</v>
      </c>
      <c r="B14" s="1" t="s">
        <v>32</v>
      </c>
      <c r="C14" s="5" t="s">
        <v>38</v>
      </c>
      <c r="D14" s="1" t="s">
        <v>34</v>
      </c>
      <c r="E14" s="2" t="s">
        <v>8</v>
      </c>
      <c r="F14" s="6">
        <f t="shared" si="0"/>
        <v>316.35</v>
      </c>
      <c r="G14" s="8"/>
      <c r="K14" s="14">
        <v>1.9</v>
      </c>
      <c r="L14" s="14">
        <v>166.5</v>
      </c>
    </row>
    <row r="15" ht="28.5" customHeight="1" spans="1:12">
      <c r="A15" s="1" t="s">
        <v>39</v>
      </c>
      <c r="B15" s="1" t="s">
        <v>40</v>
      </c>
      <c r="C15" s="5" t="s">
        <v>41</v>
      </c>
      <c r="D15" s="1" t="s">
        <v>30</v>
      </c>
      <c r="E15" s="2" t="s">
        <v>8</v>
      </c>
      <c r="F15" s="6">
        <f t="shared" si="0"/>
        <v>499.472</v>
      </c>
      <c r="G15" s="8"/>
      <c r="K15" s="14">
        <v>1.9</v>
      </c>
      <c r="L15" s="14">
        <v>262.88</v>
      </c>
    </row>
    <row r="16" ht="28.5" customHeight="1" spans="1:12">
      <c r="A16" s="1" t="s">
        <v>42</v>
      </c>
      <c r="B16" s="1" t="s">
        <v>40</v>
      </c>
      <c r="C16" s="5" t="s">
        <v>43</v>
      </c>
      <c r="D16" s="1" t="s">
        <v>30</v>
      </c>
      <c r="E16" s="2" t="s">
        <v>8</v>
      </c>
      <c r="F16" s="6">
        <f t="shared" si="0"/>
        <v>649.572</v>
      </c>
      <c r="G16" s="8"/>
      <c r="K16" s="14">
        <v>1.9</v>
      </c>
      <c r="L16" s="14">
        <v>341.88</v>
      </c>
    </row>
    <row r="17" ht="28.5" customHeight="1" spans="1:12">
      <c r="A17" s="1" t="s">
        <v>44</v>
      </c>
      <c r="B17" s="1" t="s">
        <v>40</v>
      </c>
      <c r="C17" s="5" t="s">
        <v>45</v>
      </c>
      <c r="D17" s="1" t="s">
        <v>30</v>
      </c>
      <c r="E17" s="2" t="s">
        <v>8</v>
      </c>
      <c r="F17" s="6">
        <f t="shared" si="0"/>
        <v>765.472</v>
      </c>
      <c r="G17" s="8"/>
      <c r="K17" s="14">
        <v>1.9</v>
      </c>
      <c r="L17" s="14">
        <v>402.88</v>
      </c>
    </row>
    <row r="18" ht="22.5" customHeight="1" spans="1:12">
      <c r="A18" s="1" t="s">
        <v>46</v>
      </c>
      <c r="B18" s="1" t="s">
        <v>32</v>
      </c>
      <c r="C18" s="5" t="s">
        <v>47</v>
      </c>
      <c r="D18" s="1" t="s">
        <v>34</v>
      </c>
      <c r="E18" s="2" t="s">
        <v>8</v>
      </c>
      <c r="F18" s="6">
        <f t="shared" si="0"/>
        <v>57.95</v>
      </c>
      <c r="G18" s="7"/>
      <c r="K18" s="14">
        <v>1.9</v>
      </c>
      <c r="L18" s="14">
        <v>30.5</v>
      </c>
    </row>
    <row r="19" ht="22.5" customHeight="1" spans="1:12">
      <c r="A19" s="1" t="s">
        <v>48</v>
      </c>
      <c r="B19" s="1" t="s">
        <v>32</v>
      </c>
      <c r="C19" s="5" t="s">
        <v>49</v>
      </c>
      <c r="D19" s="1" t="s">
        <v>34</v>
      </c>
      <c r="E19" s="2" t="s">
        <v>8</v>
      </c>
      <c r="F19" s="6">
        <f t="shared" ref="F19:F33" si="1">K19*L19</f>
        <v>67.45</v>
      </c>
      <c r="G19" s="8"/>
      <c r="K19" s="14">
        <v>1.9</v>
      </c>
      <c r="L19" s="14">
        <v>35.5</v>
      </c>
    </row>
    <row r="20" ht="22.5" customHeight="1" spans="1:12">
      <c r="A20" s="1" t="s">
        <v>50</v>
      </c>
      <c r="B20" s="1" t="s">
        <v>32</v>
      </c>
      <c r="C20" s="5" t="s">
        <v>51</v>
      </c>
      <c r="D20" s="1" t="s">
        <v>34</v>
      </c>
      <c r="E20" s="2" t="s">
        <v>8</v>
      </c>
      <c r="F20" s="6">
        <f t="shared" si="1"/>
        <v>124.45</v>
      </c>
      <c r="G20" s="8"/>
      <c r="K20" s="14">
        <v>1.9</v>
      </c>
      <c r="L20" s="14">
        <v>65.5</v>
      </c>
    </row>
    <row r="21" ht="22.5" customHeight="1" spans="1:12">
      <c r="A21" s="1" t="s">
        <v>52</v>
      </c>
      <c r="B21" s="1" t="s">
        <v>32</v>
      </c>
      <c r="C21" s="5" t="s">
        <v>53</v>
      </c>
      <c r="D21" s="1" t="s">
        <v>34</v>
      </c>
      <c r="E21" s="2" t="s">
        <v>8</v>
      </c>
      <c r="F21" s="6">
        <f t="shared" si="1"/>
        <v>57.95</v>
      </c>
      <c r="G21" s="8"/>
      <c r="K21" s="14">
        <v>1.9</v>
      </c>
      <c r="L21" s="14">
        <v>30.5</v>
      </c>
    </row>
    <row r="22" ht="22.5" customHeight="1" spans="1:12">
      <c r="A22" s="1" t="s">
        <v>54</v>
      </c>
      <c r="B22" s="1" t="s">
        <v>55</v>
      </c>
      <c r="C22" s="5" t="s">
        <v>56</v>
      </c>
      <c r="D22" s="1" t="s">
        <v>34</v>
      </c>
      <c r="E22" s="2" t="s">
        <v>8</v>
      </c>
      <c r="F22" s="6">
        <f t="shared" si="1"/>
        <v>496.337</v>
      </c>
      <c r="G22" s="8"/>
      <c r="K22" s="14">
        <v>1.9</v>
      </c>
      <c r="L22" s="14">
        <v>261.23</v>
      </c>
    </row>
    <row r="23" ht="22.5" customHeight="1" spans="1:12">
      <c r="A23" s="1" t="s">
        <v>57</v>
      </c>
      <c r="B23" s="1" t="s">
        <v>58</v>
      </c>
      <c r="C23" s="5" t="s">
        <v>59</v>
      </c>
      <c r="D23" s="1" t="s">
        <v>18</v>
      </c>
      <c r="E23" s="2" t="s">
        <v>8</v>
      </c>
      <c r="F23" s="6">
        <f t="shared" si="1"/>
        <v>95.722</v>
      </c>
      <c r="G23" s="8"/>
      <c r="K23" s="14">
        <v>1.9</v>
      </c>
      <c r="L23" s="14">
        <v>50.38</v>
      </c>
    </row>
    <row r="24" ht="22.5" customHeight="1" spans="1:12">
      <c r="A24" s="1" t="s">
        <v>60</v>
      </c>
      <c r="B24" s="1" t="s">
        <v>58</v>
      </c>
      <c r="C24" s="5" t="s">
        <v>61</v>
      </c>
      <c r="D24" s="1" t="s">
        <v>18</v>
      </c>
      <c r="E24" s="2" t="s">
        <v>8</v>
      </c>
      <c r="F24" s="6">
        <f t="shared" si="1"/>
        <v>105.317</v>
      </c>
      <c r="G24" s="8"/>
      <c r="K24" s="14">
        <v>1.9</v>
      </c>
      <c r="L24" s="14">
        <v>55.43</v>
      </c>
    </row>
    <row r="25" ht="22.5" customHeight="1" spans="1:12">
      <c r="A25" s="1" t="s">
        <v>62</v>
      </c>
      <c r="B25" s="1" t="s">
        <v>58</v>
      </c>
      <c r="C25" s="5" t="s">
        <v>63</v>
      </c>
      <c r="D25" s="1" t="s">
        <v>18</v>
      </c>
      <c r="E25" s="2" t="s">
        <v>8</v>
      </c>
      <c r="F25" s="6">
        <f t="shared" si="1"/>
        <v>134.102</v>
      </c>
      <c r="G25" s="8"/>
      <c r="K25" s="14">
        <v>1.9</v>
      </c>
      <c r="L25" s="14">
        <v>70.58</v>
      </c>
    </row>
    <row r="26" ht="22.5" customHeight="1" spans="1:12">
      <c r="A26" s="1" t="s">
        <v>64</v>
      </c>
      <c r="B26" s="1" t="s">
        <v>55</v>
      </c>
      <c r="C26" s="5" t="s">
        <v>65</v>
      </c>
      <c r="D26" s="1" t="s">
        <v>34</v>
      </c>
      <c r="E26" s="2" t="s">
        <v>8</v>
      </c>
      <c r="F26" s="6">
        <f t="shared" si="1"/>
        <v>192.261</v>
      </c>
      <c r="G26" s="8"/>
      <c r="K26" s="14">
        <v>1.9</v>
      </c>
      <c r="L26" s="14">
        <v>101.19</v>
      </c>
    </row>
    <row r="27" ht="22.5" customHeight="1" spans="1:12">
      <c r="A27" s="1" t="s">
        <v>66</v>
      </c>
      <c r="B27" s="1" t="s">
        <v>55</v>
      </c>
      <c r="C27" s="5" t="s">
        <v>67</v>
      </c>
      <c r="D27" s="1" t="s">
        <v>34</v>
      </c>
      <c r="E27" s="2" t="s">
        <v>8</v>
      </c>
      <c r="F27" s="6">
        <f t="shared" si="1"/>
        <v>316.996</v>
      </c>
      <c r="G27" s="8"/>
      <c r="K27" s="14">
        <v>1.9</v>
      </c>
      <c r="L27" s="14">
        <v>166.84</v>
      </c>
    </row>
    <row r="28" ht="22.5" customHeight="1" spans="1:12">
      <c r="A28" s="1" t="s">
        <v>68</v>
      </c>
      <c r="B28" s="1" t="s">
        <v>55</v>
      </c>
      <c r="C28" s="5" t="s">
        <v>69</v>
      </c>
      <c r="D28" s="1" t="s">
        <v>34</v>
      </c>
      <c r="E28" s="2" t="s">
        <v>8</v>
      </c>
      <c r="F28" s="6">
        <f t="shared" si="1"/>
        <v>393.756</v>
      </c>
      <c r="G28" s="8"/>
      <c r="K28" s="14">
        <v>1.9</v>
      </c>
      <c r="L28" s="14">
        <v>207.24</v>
      </c>
    </row>
    <row r="29" ht="22.5" customHeight="1" spans="1:12">
      <c r="A29" s="1" t="s">
        <v>70</v>
      </c>
      <c r="B29" s="1" t="s">
        <v>55</v>
      </c>
      <c r="C29" s="5" t="s">
        <v>71</v>
      </c>
      <c r="D29" s="1" t="s">
        <v>34</v>
      </c>
      <c r="E29" s="2" t="s">
        <v>8</v>
      </c>
      <c r="F29" s="6">
        <f t="shared" si="1"/>
        <v>115.501</v>
      </c>
      <c r="G29" s="8"/>
      <c r="K29" s="14">
        <v>1.9</v>
      </c>
      <c r="L29" s="14">
        <v>60.79</v>
      </c>
    </row>
    <row r="30" ht="22.5" customHeight="1" spans="1:12">
      <c r="A30" s="1" t="s">
        <v>72</v>
      </c>
      <c r="B30" s="1" t="s">
        <v>55</v>
      </c>
      <c r="C30" s="5" t="s">
        <v>73</v>
      </c>
      <c r="D30" s="1" t="s">
        <v>34</v>
      </c>
      <c r="E30" s="2" t="s">
        <v>8</v>
      </c>
      <c r="F30" s="6">
        <f t="shared" si="1"/>
        <v>67.526</v>
      </c>
      <c r="G30" s="8"/>
      <c r="K30" s="14">
        <v>1.9</v>
      </c>
      <c r="L30" s="14">
        <v>35.54</v>
      </c>
    </row>
    <row r="31" ht="22.5" customHeight="1" spans="1:12">
      <c r="A31" s="1" t="s">
        <v>74</v>
      </c>
      <c r="B31" s="1" t="s">
        <v>75</v>
      </c>
      <c r="C31" s="5" t="s">
        <v>76</v>
      </c>
      <c r="D31" s="1" t="s">
        <v>18</v>
      </c>
      <c r="E31" s="2" t="s">
        <v>8</v>
      </c>
      <c r="F31" s="6">
        <f t="shared" si="1"/>
        <v>38.152</v>
      </c>
      <c r="G31" s="8"/>
      <c r="K31" s="14">
        <v>1.9</v>
      </c>
      <c r="L31" s="14">
        <v>20.08</v>
      </c>
    </row>
    <row r="32" ht="28.5" customHeight="1" spans="1:12">
      <c r="A32" s="1" t="s">
        <v>77</v>
      </c>
      <c r="B32" s="1" t="s">
        <v>78</v>
      </c>
      <c r="C32" s="5" t="s">
        <v>79</v>
      </c>
      <c r="D32" s="1" t="s">
        <v>80</v>
      </c>
      <c r="E32" s="2" t="s">
        <v>8</v>
      </c>
      <c r="F32" s="6">
        <f t="shared" si="1"/>
        <v>22.572</v>
      </c>
      <c r="G32" s="8"/>
      <c r="K32" s="14">
        <v>1.9</v>
      </c>
      <c r="L32" s="14">
        <v>11.88</v>
      </c>
    </row>
    <row r="33" ht="28.5" customHeight="1" spans="1:12">
      <c r="A33" s="1" t="s">
        <v>81</v>
      </c>
      <c r="B33" s="1" t="s">
        <v>78</v>
      </c>
      <c r="C33" s="5" t="s">
        <v>82</v>
      </c>
      <c r="D33" s="1" t="s">
        <v>80</v>
      </c>
      <c r="E33" s="2" t="s">
        <v>8</v>
      </c>
      <c r="F33" s="6">
        <f t="shared" si="1"/>
        <v>44.061</v>
      </c>
      <c r="G33" s="8"/>
      <c r="K33" s="14">
        <v>1.9</v>
      </c>
      <c r="L33" s="14">
        <v>23.19</v>
      </c>
    </row>
    <row r="34" ht="28.5" customHeight="1" spans="1:12">
      <c r="A34" s="1" t="s">
        <v>83</v>
      </c>
      <c r="B34" s="1" t="s">
        <v>78</v>
      </c>
      <c r="C34" s="5" t="s">
        <v>84</v>
      </c>
      <c r="D34" s="1" t="s">
        <v>80</v>
      </c>
      <c r="E34" s="2" t="s">
        <v>8</v>
      </c>
      <c r="F34" s="6">
        <f t="shared" ref="F34:F46" si="2">K34*L34</f>
        <v>103.17</v>
      </c>
      <c r="G34" s="8"/>
      <c r="K34" s="14">
        <v>1.9</v>
      </c>
      <c r="L34" s="14">
        <v>54.3</v>
      </c>
    </row>
    <row r="35" ht="28.5" customHeight="1" spans="1:12">
      <c r="A35" s="1" t="s">
        <v>85</v>
      </c>
      <c r="B35" s="1" t="s">
        <v>78</v>
      </c>
      <c r="C35" s="5" t="s">
        <v>86</v>
      </c>
      <c r="D35" s="1" t="s">
        <v>80</v>
      </c>
      <c r="E35" s="2" t="s">
        <v>8</v>
      </c>
      <c r="F35" s="6">
        <f t="shared" si="2"/>
        <v>205.466</v>
      </c>
      <c r="G35" s="8"/>
      <c r="K35" s="14">
        <v>1.9</v>
      </c>
      <c r="L35" s="14">
        <v>108.14</v>
      </c>
    </row>
    <row r="36" ht="28.5" customHeight="1" spans="1:12">
      <c r="A36" s="1" t="s">
        <v>87</v>
      </c>
      <c r="B36" s="1" t="s">
        <v>78</v>
      </c>
      <c r="C36" s="5" t="s">
        <v>88</v>
      </c>
      <c r="D36" s="1" t="s">
        <v>80</v>
      </c>
      <c r="E36" s="2" t="s">
        <v>8</v>
      </c>
      <c r="F36" s="6">
        <f t="shared" si="2"/>
        <v>288.857</v>
      </c>
      <c r="G36" s="8"/>
      <c r="K36" s="14">
        <v>1.9</v>
      </c>
      <c r="L36" s="14">
        <v>152.03</v>
      </c>
    </row>
    <row r="37" ht="22.5" customHeight="1" spans="1:12">
      <c r="A37" s="1" t="s">
        <v>89</v>
      </c>
      <c r="B37" s="1" t="s">
        <v>90</v>
      </c>
      <c r="C37" s="5" t="s">
        <v>91</v>
      </c>
      <c r="D37" s="1" t="s">
        <v>80</v>
      </c>
      <c r="E37" s="2" t="s">
        <v>8</v>
      </c>
      <c r="F37" s="6">
        <f t="shared" si="2"/>
        <v>11.78</v>
      </c>
      <c r="G37" s="8"/>
      <c r="K37" s="14">
        <v>1.9</v>
      </c>
      <c r="L37" s="14">
        <v>6.2</v>
      </c>
    </row>
    <row r="38" ht="22.5" customHeight="1" spans="1:12">
      <c r="A38" s="1" t="s">
        <v>92</v>
      </c>
      <c r="B38" s="1" t="s">
        <v>90</v>
      </c>
      <c r="C38" s="5" t="s">
        <v>93</v>
      </c>
      <c r="D38" s="1" t="s">
        <v>80</v>
      </c>
      <c r="E38" s="2" t="s">
        <v>8</v>
      </c>
      <c r="F38" s="6">
        <f t="shared" si="2"/>
        <v>23.693</v>
      </c>
      <c r="G38" s="8"/>
      <c r="K38" s="14">
        <v>1.9</v>
      </c>
      <c r="L38" s="14">
        <v>12.47</v>
      </c>
    </row>
    <row r="39" ht="22.5" customHeight="1" spans="1:12">
      <c r="A39" s="1" t="s">
        <v>94</v>
      </c>
      <c r="B39" s="1" t="s">
        <v>90</v>
      </c>
      <c r="C39" s="5" t="s">
        <v>95</v>
      </c>
      <c r="D39" s="1" t="s">
        <v>80</v>
      </c>
      <c r="E39" s="2" t="s">
        <v>8</v>
      </c>
      <c r="F39" s="6">
        <f t="shared" si="2"/>
        <v>161.234</v>
      </c>
      <c r="G39" s="8"/>
      <c r="K39" s="14">
        <v>1.9</v>
      </c>
      <c r="L39" s="14">
        <v>84.86</v>
      </c>
    </row>
    <row r="40" ht="22.5" customHeight="1" spans="1:12">
      <c r="A40" s="1" t="s">
        <v>96</v>
      </c>
      <c r="B40" s="1" t="s">
        <v>90</v>
      </c>
      <c r="C40" s="5" t="s">
        <v>97</v>
      </c>
      <c r="D40" s="1" t="s">
        <v>80</v>
      </c>
      <c r="E40" s="2" t="s">
        <v>8</v>
      </c>
      <c r="F40" s="6">
        <f t="shared" si="2"/>
        <v>203.034</v>
      </c>
      <c r="G40" s="8"/>
      <c r="K40" s="14">
        <v>1.9</v>
      </c>
      <c r="L40" s="14">
        <v>106.86</v>
      </c>
    </row>
    <row r="41" ht="28.5" customHeight="1" spans="1:12">
      <c r="A41" s="1" t="s">
        <v>98</v>
      </c>
      <c r="B41" s="1" t="s">
        <v>99</v>
      </c>
      <c r="C41" s="5" t="s">
        <v>100</v>
      </c>
      <c r="D41" s="1" t="s">
        <v>101</v>
      </c>
      <c r="E41" s="2" t="s">
        <v>8</v>
      </c>
      <c r="F41" s="6">
        <f t="shared" si="2"/>
        <v>625.822</v>
      </c>
      <c r="G41" s="8"/>
      <c r="K41" s="14">
        <v>1.9</v>
      </c>
      <c r="L41" s="14">
        <v>329.38</v>
      </c>
    </row>
    <row r="42" ht="28.5" customHeight="1" spans="1:12">
      <c r="A42" s="1" t="s">
        <v>102</v>
      </c>
      <c r="B42" s="1" t="s">
        <v>99</v>
      </c>
      <c r="C42" s="5" t="s">
        <v>103</v>
      </c>
      <c r="D42" s="1" t="s">
        <v>101</v>
      </c>
      <c r="E42" s="2" t="s">
        <v>8</v>
      </c>
      <c r="F42" s="6">
        <f t="shared" si="2"/>
        <v>728.422</v>
      </c>
      <c r="G42" s="8"/>
      <c r="K42" s="14">
        <v>1.9</v>
      </c>
      <c r="L42" s="14">
        <v>383.38</v>
      </c>
    </row>
    <row r="43" ht="28.5" customHeight="1" spans="1:12">
      <c r="A43" s="1" t="s">
        <v>104</v>
      </c>
      <c r="B43" s="1" t="s">
        <v>28</v>
      </c>
      <c r="C43" s="5" t="s">
        <v>105</v>
      </c>
      <c r="D43" s="1" t="s">
        <v>30</v>
      </c>
      <c r="E43" s="2" t="s">
        <v>8</v>
      </c>
      <c r="F43" s="6">
        <f t="shared" si="2"/>
        <v>12622.156</v>
      </c>
      <c r="G43" s="8"/>
      <c r="K43" s="14">
        <v>1.9</v>
      </c>
      <c r="L43" s="14">
        <v>6643.24</v>
      </c>
    </row>
    <row r="44" ht="40.5" customHeight="1" spans="1:12">
      <c r="A44" s="1" t="s">
        <v>106</v>
      </c>
      <c r="B44" s="1" t="s">
        <v>16</v>
      </c>
      <c r="C44" s="5" t="s">
        <v>107</v>
      </c>
      <c r="D44" s="1" t="s">
        <v>101</v>
      </c>
      <c r="E44" s="2" t="s">
        <v>8</v>
      </c>
      <c r="F44" s="6">
        <f t="shared" si="2"/>
        <v>896.059</v>
      </c>
      <c r="G44" s="8"/>
      <c r="K44" s="14">
        <v>1.9</v>
      </c>
      <c r="L44" s="14">
        <v>471.61</v>
      </c>
    </row>
    <row r="45" ht="22.5" customHeight="1" spans="1:12">
      <c r="A45" s="1" t="s">
        <v>108</v>
      </c>
      <c r="B45" s="1" t="s">
        <v>109</v>
      </c>
      <c r="C45" s="5" t="s">
        <v>110</v>
      </c>
      <c r="D45" s="1" t="s">
        <v>34</v>
      </c>
      <c r="E45" s="2" t="s">
        <v>8</v>
      </c>
      <c r="F45" s="6">
        <f t="shared" si="2"/>
        <v>53.143</v>
      </c>
      <c r="G45" s="8"/>
      <c r="K45" s="14">
        <v>1.9</v>
      </c>
      <c r="L45" s="14">
        <v>27.97</v>
      </c>
    </row>
    <row r="46" ht="28.5" customHeight="1" spans="1:12">
      <c r="A46" s="1" t="s">
        <v>111</v>
      </c>
      <c r="B46" s="1" t="s">
        <v>112</v>
      </c>
      <c r="C46" s="5" t="s">
        <v>113</v>
      </c>
      <c r="D46" s="1" t="s">
        <v>18</v>
      </c>
      <c r="E46" s="2" t="s">
        <v>8</v>
      </c>
      <c r="F46" s="6">
        <f t="shared" si="2"/>
        <v>936.757</v>
      </c>
      <c r="G46" s="8"/>
      <c r="K46" s="14">
        <v>1.9</v>
      </c>
      <c r="L46" s="14">
        <v>493.03</v>
      </c>
    </row>
    <row r="47" ht="28.5" customHeight="1" spans="1:12">
      <c r="A47" s="1" t="s">
        <v>114</v>
      </c>
      <c r="B47" s="1" t="s">
        <v>112</v>
      </c>
      <c r="C47" s="5" t="s">
        <v>115</v>
      </c>
      <c r="D47" s="1" t="s">
        <v>18</v>
      </c>
      <c r="E47" s="2" t="s">
        <v>8</v>
      </c>
      <c r="F47" s="6">
        <f t="shared" ref="F47:F52" si="3">K47*L47</f>
        <v>744.857</v>
      </c>
      <c r="G47" s="8"/>
      <c r="K47" s="14">
        <v>1.9</v>
      </c>
      <c r="L47" s="14">
        <v>392.03</v>
      </c>
    </row>
    <row r="48" ht="63" customHeight="1" spans="1:12">
      <c r="A48" s="1" t="s">
        <v>116</v>
      </c>
      <c r="B48" s="1" t="s">
        <v>117</v>
      </c>
      <c r="C48" s="5" t="s">
        <v>118</v>
      </c>
      <c r="D48" s="1" t="s">
        <v>18</v>
      </c>
      <c r="E48" s="2" t="s">
        <v>8</v>
      </c>
      <c r="F48" s="6">
        <f t="shared" si="3"/>
        <v>596.391</v>
      </c>
      <c r="G48" s="8"/>
      <c r="K48" s="14">
        <v>1.9</v>
      </c>
      <c r="L48" s="14">
        <v>313.89</v>
      </c>
    </row>
    <row r="49" ht="22.5" customHeight="1" spans="1:12">
      <c r="A49" s="1" t="s">
        <v>119</v>
      </c>
      <c r="B49" s="1" t="s">
        <v>55</v>
      </c>
      <c r="C49" s="5" t="s">
        <v>120</v>
      </c>
      <c r="D49" s="1" t="s">
        <v>34</v>
      </c>
      <c r="E49" s="2" t="s">
        <v>8</v>
      </c>
      <c r="F49" s="6">
        <f t="shared" si="3"/>
        <v>481.099</v>
      </c>
      <c r="G49" s="8"/>
      <c r="K49" s="14">
        <v>1.9</v>
      </c>
      <c r="L49" s="14">
        <v>253.21</v>
      </c>
    </row>
    <row r="50" ht="63" customHeight="1" spans="1:12">
      <c r="A50" s="1" t="s">
        <v>121</v>
      </c>
      <c r="B50" s="1" t="s">
        <v>16</v>
      </c>
      <c r="C50" s="5" t="s">
        <v>122</v>
      </c>
      <c r="D50" s="1" t="s">
        <v>18</v>
      </c>
      <c r="E50" s="2" t="s">
        <v>8</v>
      </c>
      <c r="F50" s="6">
        <f t="shared" si="3"/>
        <v>2478.588</v>
      </c>
      <c r="G50" s="8"/>
      <c r="K50" s="14">
        <v>1.9</v>
      </c>
      <c r="L50" s="14">
        <v>1304.52</v>
      </c>
    </row>
    <row r="51" ht="63" customHeight="1" spans="1:12">
      <c r="A51" s="1" t="s">
        <v>123</v>
      </c>
      <c r="B51" s="1" t="s">
        <v>16</v>
      </c>
      <c r="C51" s="5" t="s">
        <v>124</v>
      </c>
      <c r="D51" s="1" t="s">
        <v>18</v>
      </c>
      <c r="E51" s="2" t="s">
        <v>8</v>
      </c>
      <c r="F51" s="6">
        <f t="shared" si="3"/>
        <v>3054.288</v>
      </c>
      <c r="G51" s="8"/>
      <c r="K51" s="14">
        <v>1.9</v>
      </c>
      <c r="L51" s="14">
        <v>1607.52</v>
      </c>
    </row>
    <row r="52" ht="63" customHeight="1" spans="1:12">
      <c r="A52" s="1" t="s">
        <v>125</v>
      </c>
      <c r="B52" s="1" t="s">
        <v>16</v>
      </c>
      <c r="C52" s="5" t="s">
        <v>126</v>
      </c>
      <c r="D52" s="1" t="s">
        <v>18</v>
      </c>
      <c r="E52" s="2" t="s">
        <v>8</v>
      </c>
      <c r="F52" s="6">
        <f t="shared" si="3"/>
        <v>2862.388</v>
      </c>
      <c r="G52" s="8"/>
      <c r="K52" s="14">
        <v>1.9</v>
      </c>
      <c r="L52" s="14">
        <v>1506.52</v>
      </c>
    </row>
    <row r="53" ht="63" customHeight="1" spans="1:12">
      <c r="A53" s="1" t="s">
        <v>127</v>
      </c>
      <c r="B53" s="1" t="s">
        <v>16</v>
      </c>
      <c r="C53" s="5" t="s">
        <v>128</v>
      </c>
      <c r="D53" s="1" t="s">
        <v>18</v>
      </c>
      <c r="E53" s="2" t="s">
        <v>8</v>
      </c>
      <c r="F53" s="6">
        <f t="shared" ref="F53:F58" si="4">K53*L53</f>
        <v>1902.888</v>
      </c>
      <c r="G53" s="8"/>
      <c r="K53" s="14">
        <v>1.9</v>
      </c>
      <c r="L53" s="14">
        <v>1001.52</v>
      </c>
    </row>
    <row r="54" ht="22.5" customHeight="1" spans="1:12">
      <c r="A54" s="1" t="s">
        <v>129</v>
      </c>
      <c r="B54" s="1" t="s">
        <v>55</v>
      </c>
      <c r="C54" s="5" t="s">
        <v>130</v>
      </c>
      <c r="D54" s="1" t="s">
        <v>34</v>
      </c>
      <c r="E54" s="2" t="s">
        <v>8</v>
      </c>
      <c r="F54" s="6">
        <f t="shared" si="4"/>
        <v>500.099</v>
      </c>
      <c r="G54" s="8"/>
      <c r="K54" s="14">
        <v>1.9</v>
      </c>
      <c r="L54" s="14">
        <v>263.21</v>
      </c>
    </row>
    <row r="55" ht="22.5" customHeight="1" spans="1:12">
      <c r="A55" s="1" t="s">
        <v>131</v>
      </c>
      <c r="B55" s="1" t="s">
        <v>55</v>
      </c>
      <c r="C55" s="5" t="s">
        <v>132</v>
      </c>
      <c r="D55" s="1" t="s">
        <v>34</v>
      </c>
      <c r="E55" s="2" t="s">
        <v>8</v>
      </c>
      <c r="F55" s="6">
        <f t="shared" si="4"/>
        <v>557.099</v>
      </c>
      <c r="G55" s="8"/>
      <c r="K55" s="14">
        <v>1.9</v>
      </c>
      <c r="L55" s="14">
        <v>293.21</v>
      </c>
    </row>
    <row r="56" ht="22.5" customHeight="1" spans="1:12">
      <c r="A56" s="1" t="s">
        <v>133</v>
      </c>
      <c r="B56" s="1" t="s">
        <v>55</v>
      </c>
      <c r="C56" s="5" t="s">
        <v>134</v>
      </c>
      <c r="D56" s="1" t="s">
        <v>34</v>
      </c>
      <c r="E56" s="2" t="s">
        <v>8</v>
      </c>
      <c r="F56" s="6">
        <f t="shared" si="4"/>
        <v>557.099</v>
      </c>
      <c r="G56" s="8"/>
      <c r="K56" s="14">
        <v>1.9</v>
      </c>
      <c r="L56" s="14">
        <v>293.21</v>
      </c>
    </row>
    <row r="57" ht="22.5" customHeight="1" spans="1:12">
      <c r="A57" s="1" t="s">
        <v>135</v>
      </c>
      <c r="B57" s="1" t="s">
        <v>55</v>
      </c>
      <c r="C57" s="5" t="s">
        <v>136</v>
      </c>
      <c r="D57" s="1" t="s">
        <v>34</v>
      </c>
      <c r="E57" s="2" t="s">
        <v>8</v>
      </c>
      <c r="F57" s="6">
        <f t="shared" si="4"/>
        <v>272.099</v>
      </c>
      <c r="G57" s="8"/>
      <c r="K57" s="14">
        <v>1.9</v>
      </c>
      <c r="L57" s="14">
        <v>143.21</v>
      </c>
    </row>
    <row r="58" ht="28.5" customHeight="1" spans="1:12">
      <c r="A58" s="1" t="s">
        <v>137</v>
      </c>
      <c r="B58" s="1" t="s">
        <v>138</v>
      </c>
      <c r="C58" s="5" t="s">
        <v>139</v>
      </c>
      <c r="D58" s="1" t="s">
        <v>140</v>
      </c>
      <c r="E58" s="2">
        <v>1</v>
      </c>
      <c r="F58" s="6">
        <f t="shared" si="4"/>
        <v>79.8</v>
      </c>
      <c r="G58" s="8"/>
      <c r="K58" s="14">
        <v>1.9</v>
      </c>
      <c r="L58" s="14">
        <v>42</v>
      </c>
    </row>
    <row r="59" ht="22.5" customHeight="1" spans="1:7">
      <c r="A59" s="2" t="s">
        <v>141</v>
      </c>
      <c r="B59" s="2" t="s">
        <v>142</v>
      </c>
      <c r="C59" s="9" t="s">
        <v>142</v>
      </c>
      <c r="D59" s="10" t="s">
        <v>143</v>
      </c>
      <c r="E59" s="2">
        <v>1</v>
      </c>
      <c r="F59" s="11">
        <v>1200</v>
      </c>
      <c r="G59" s="9"/>
    </row>
    <row r="60" ht="3.75" customHeight="1"/>
    <row r="61" ht="0.75" customHeight="1" spans="1:7">
      <c r="A61" s="12"/>
      <c r="B61" s="12"/>
      <c r="C61" s="12"/>
      <c r="D61" s="12"/>
      <c r="E61" s="12"/>
      <c r="F61" s="12"/>
      <c r="G61" s="12"/>
    </row>
    <row r="62" spans="1:1">
      <c r="A62" s="13" t="s">
        <v>144</v>
      </c>
    </row>
  </sheetData>
  <mergeCells count="8">
    <mergeCell ref="A1:A3"/>
    <mergeCell ref="B1:B3"/>
    <mergeCell ref="C1:C3"/>
    <mergeCell ref="D1:D3"/>
    <mergeCell ref="E1:E3"/>
    <mergeCell ref="F1:F3"/>
    <mergeCell ref="G1:G3"/>
    <mergeCell ref="A62:G64"/>
  </mergeCells>
  <printOptions horizontalCentered="1"/>
  <pageMargins left="0.393700787401575" right="0.393700787401575" top="0.393700787401575" bottom="0.393700787401575" header="0" footer="0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萌小宝</cp:lastModifiedBy>
  <dcterms:created xsi:type="dcterms:W3CDTF">2019-09-04T03:00:00Z</dcterms:created>
  <dcterms:modified xsi:type="dcterms:W3CDTF">2019-09-05T08:37:31Z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