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 tabRatio="416"/>
  </bookViews>
  <sheets>
    <sheet name="1-1" sheetId="25" r:id="rId1"/>
    <sheet name="1-2" sheetId="26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<sst xmlns="http://schemas.openxmlformats.org/spreadsheetml/2006/main" count="102" uniqueCount="48">
  <si>
    <t>盖 板 涵 工 程 数 量 表</t>
  </si>
  <si>
    <t>第 1 页  共 2 页</t>
  </si>
  <si>
    <t>序          号</t>
  </si>
  <si>
    <t>中心桩号</t>
  </si>
  <si>
    <t>结构类型</t>
  </si>
  <si>
    <t>交     角     (°)</t>
  </si>
  <si>
    <t>孔数及孔径  (孔-m)</t>
  </si>
  <si>
    <t>涵长        (m)</t>
  </si>
  <si>
    <t>洞口形式</t>
  </si>
  <si>
    <t>工       程        数        量</t>
  </si>
  <si>
    <t>备注</t>
  </si>
  <si>
    <t>左洞口</t>
  </si>
  <si>
    <t>右洞口</t>
  </si>
  <si>
    <t>C30(m3)</t>
  </si>
  <si>
    <t>C40(m3)</t>
  </si>
  <si>
    <r>
      <rPr>
        <sz val="18"/>
        <rFont val="仿宋_GB2312"/>
        <charset val="134"/>
      </rPr>
      <t>M10浆砌片石(m</t>
    </r>
    <r>
      <rPr>
        <vertAlign val="superscript"/>
        <sz val="18"/>
        <rFont val="仿宋_GB2312"/>
        <charset val="134"/>
      </rPr>
      <t>3</t>
    </r>
    <r>
      <rPr>
        <sz val="18"/>
        <rFont val="仿宋_GB2312"/>
        <charset val="134"/>
      </rPr>
      <t>)</t>
    </r>
  </si>
  <si>
    <r>
      <rPr>
        <sz val="18"/>
        <rFont val="仿宋_GB2312"/>
        <charset val="134"/>
      </rPr>
      <t>沥青麻絮(m</t>
    </r>
    <r>
      <rPr>
        <vertAlign val="superscript"/>
        <sz val="18"/>
        <rFont val="仿宋_GB2312"/>
        <charset val="134"/>
      </rPr>
      <t>2</t>
    </r>
    <r>
      <rPr>
        <sz val="18"/>
        <rFont val="仿宋_GB2312"/>
        <charset val="134"/>
      </rPr>
      <t>)</t>
    </r>
  </si>
  <si>
    <r>
      <rPr>
        <sz val="18"/>
        <rFont val="仿宋_GB2312"/>
        <charset val="134"/>
      </rPr>
      <t>油毛毡(m</t>
    </r>
    <r>
      <rPr>
        <vertAlign val="superscript"/>
        <sz val="18"/>
        <rFont val="仿宋_GB2312"/>
        <charset val="134"/>
      </rPr>
      <t>2</t>
    </r>
    <r>
      <rPr>
        <sz val="18"/>
        <rFont val="仿宋_GB2312"/>
        <charset val="134"/>
      </rPr>
      <t>)</t>
    </r>
  </si>
  <si>
    <r>
      <rPr>
        <sz val="18"/>
        <rFont val="仿宋_GB2312"/>
        <charset val="134"/>
      </rPr>
      <t>防腐沥青(m</t>
    </r>
    <r>
      <rPr>
        <vertAlign val="superscript"/>
        <sz val="18"/>
        <rFont val="仿宋_GB2312"/>
        <charset val="134"/>
      </rPr>
      <t>2</t>
    </r>
    <r>
      <rPr>
        <sz val="18"/>
        <rFont val="仿宋_GB2312"/>
        <charset val="134"/>
      </rPr>
      <t>)</t>
    </r>
  </si>
  <si>
    <r>
      <rPr>
        <sz val="18"/>
        <rFont val="仿宋_GB2312"/>
        <charset val="134"/>
      </rPr>
      <t>HPB235(m</t>
    </r>
    <r>
      <rPr>
        <vertAlign val="superscript"/>
        <sz val="18"/>
        <rFont val="仿宋_GB2312"/>
        <charset val="134"/>
      </rPr>
      <t>3</t>
    </r>
    <r>
      <rPr>
        <sz val="18"/>
        <rFont val="仿宋_GB2312"/>
        <charset val="134"/>
      </rPr>
      <t>)</t>
    </r>
  </si>
  <si>
    <t>HPB300(Kg)</t>
  </si>
  <si>
    <t>HRB400(Kg)</t>
  </si>
  <si>
    <t>挖土(无水)(m3)</t>
  </si>
  <si>
    <t>涵身台帽</t>
  </si>
  <si>
    <t>涵身涵台身</t>
  </si>
  <si>
    <t>涵身基础</t>
  </si>
  <si>
    <t>涵身盖板</t>
  </si>
  <si>
    <t>涵身现浇层</t>
  </si>
  <si>
    <t>涵身绞缝</t>
  </si>
  <si>
    <t>涵身铺砌</t>
  </si>
  <si>
    <t>涵身台背回填</t>
  </si>
  <si>
    <t>涵身基础回填</t>
  </si>
  <si>
    <t>涵身沉降缝</t>
  </si>
  <si>
    <t>涵身台板填充</t>
  </si>
  <si>
    <t>涵身防腐层</t>
  </si>
  <si>
    <t>涵身铺装</t>
  </si>
  <si>
    <t>K0+008</t>
  </si>
  <si>
    <t>钢筋混凝土明板涵</t>
  </si>
  <si>
    <t>110</t>
  </si>
  <si>
    <t>1-2*1.5</t>
  </si>
  <si>
    <t>6</t>
  </si>
  <si>
    <t>接挡墙</t>
  </si>
  <si>
    <t>合          计</t>
  </si>
  <si>
    <t>编制：</t>
  </si>
  <si>
    <t>复核：</t>
  </si>
  <si>
    <t>第 2 页  共 2 页</t>
  </si>
  <si>
    <t>山皮石(m3)</t>
  </si>
  <si>
    <t>涵身铺砌垫层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</si>
</sst>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0.00_);[Red]\(0.00\)"/>
    <numFmt numFmtId="178" formatCode="0.0_);[Red]\(0.0\)"/>
    <numFmt numFmtId="179" formatCode="0.00_ "/>
  </numFmts>
  <fonts count="28">
    <font>
      <sz val="12"/>
      <name val="宋体"/>
      <charset val="134"/>
    </font>
    <font>
      <sz val="12"/>
      <name val="仿宋_GB2312"/>
      <charset val="134"/>
    </font>
    <font>
      <sz val="18"/>
      <name val="仿宋_GB2312"/>
      <charset val="134"/>
    </font>
    <font>
      <sz val="18"/>
      <color indexed="8"/>
      <name val="仿宋_GB2312"/>
      <charset val="134"/>
    </font>
    <font>
      <b/>
      <sz val="36"/>
      <name val="黑体"/>
      <charset val="134"/>
    </font>
    <font>
      <b/>
      <sz val="18"/>
      <name val="仿宋_GB2312"/>
      <charset val="134"/>
    </font>
    <font>
      <sz val="26"/>
      <name val="仿宋_GB2312"/>
      <charset val="134"/>
    </font>
    <font>
      <vertAlign val="superscript"/>
      <sz val="18"/>
      <name val="仿宋_GB2312"/>
      <charset val="134"/>
    </font>
    <font>
      <sz val="15"/>
      <name val="仿宋_GB2312"/>
      <charset val="134"/>
    </font>
    <font>
      <u/>
      <sz val="12"/>
      <color indexed="12"/>
      <name val="宋体"/>
      <charset val="134"/>
    </font>
    <font>
      <u/>
      <sz val="12"/>
      <color indexed="36"/>
      <name val="宋体"/>
      <charset val="134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/>
      <right/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41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0" fillId="0" borderId="0" applyNumberFormat="0" applyFill="0" applyBorder="0" applyAlignment="0" applyProtection="0">
      <alignment vertical="top"/>
      <protection locked="0"/>
    </xf>
    <xf numFmtId="0" fontId="0" fillId="2" borderId="2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24" applyNumberFormat="0" applyFill="0" applyAlignment="0" applyProtection="0">
      <alignment vertical="center"/>
    </xf>
    <xf numFmtId="0" fontId="15" fillId="0" borderId="25" applyNumberFormat="0" applyFill="0" applyAlignment="0" applyProtection="0">
      <alignment vertical="center"/>
    </xf>
    <xf numFmtId="0" fontId="16" fillId="0" borderId="26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27" applyNumberFormat="0" applyAlignment="0" applyProtection="0">
      <alignment vertical="center"/>
    </xf>
    <xf numFmtId="0" fontId="18" fillId="4" borderId="28" applyNumberFormat="0" applyAlignment="0" applyProtection="0">
      <alignment vertical="center"/>
    </xf>
    <xf numFmtId="0" fontId="19" fillId="4" borderId="27" applyNumberFormat="0" applyAlignment="0" applyProtection="0">
      <alignment vertical="center"/>
    </xf>
    <xf numFmtId="0" fontId="20" fillId="5" borderId="29" applyNumberFormat="0" applyAlignment="0" applyProtection="0">
      <alignment vertical="center"/>
    </xf>
    <xf numFmtId="0" fontId="21" fillId="0" borderId="30" applyNumberFormat="0" applyFill="0" applyAlignment="0" applyProtection="0">
      <alignment vertical="center"/>
    </xf>
    <xf numFmtId="0" fontId="22" fillId="0" borderId="31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 applyAlignment="1">
      <alignment horizontal="center" vertical="center" wrapText="1"/>
    </xf>
    <xf numFmtId="0" fontId="1" fillId="0" borderId="5" xfId="0" applyFont="1" applyBorder="1" applyAlignment="1"/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7" fontId="2" fillId="0" borderId="6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8" fontId="3" fillId="0" borderId="10" xfId="0" applyNumberFormat="1" applyFont="1" applyBorder="1" applyAlignment="1">
      <alignment horizontal="center" vertical="center"/>
    </xf>
    <xf numFmtId="179" fontId="3" fillId="0" borderId="10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left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7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179" fontId="2" fillId="0" borderId="8" xfId="0" applyNumberFormat="1" applyFont="1" applyBorder="1" applyAlignment="1">
      <alignment horizontal="center" vertical="center"/>
    </xf>
    <xf numFmtId="179" fontId="3" fillId="0" borderId="8" xfId="0" applyNumberFormat="1" applyFont="1" applyBorder="1" applyAlignment="1">
      <alignment horizontal="center" vertical="center"/>
    </xf>
    <xf numFmtId="179" fontId="3" fillId="0" borderId="17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1" fillId="0" borderId="20" xfId="0" applyFont="1" applyBorder="1"/>
    <xf numFmtId="0" fontId="8" fillId="0" borderId="0" xfId="0" applyFont="1"/>
    <xf numFmtId="0" fontId="1" fillId="0" borderId="21" xfId="0" applyFont="1" applyBorder="1"/>
    <xf numFmtId="0" fontId="3" fillId="0" borderId="22" xfId="0" applyFont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www.wps.cn/officeDocument/2023/relationships/customStorage" Target="customStorage/customStorage.xml"/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BT31"/>
  <sheetViews>
    <sheetView tabSelected="1" zoomScale="50" zoomScaleNormal="50" zoomScaleSheetLayoutView="60" workbookViewId="0">
      <selection activeCell="F16" sqref="F16"/>
    </sheetView>
  </sheetViews>
  <sheetFormatPr defaultColWidth="9" defaultRowHeight="14.25"/>
  <cols>
    <col min="1" max="1" width="6.625" style="1" customWidth="1"/>
    <col min="2" max="2" width="18.625" style="1" customWidth="1"/>
    <col min="3" max="3" width="27.625" style="1" customWidth="1"/>
    <col min="4" max="4" width="12.125" style="1" customWidth="1"/>
    <col min="5" max="5" width="18.625" style="1" customWidth="1"/>
    <col min="6" max="6" width="14.5" style="1" customWidth="1"/>
    <col min="7" max="8" width="15.625" style="1" customWidth="1"/>
    <col min="9" max="15" width="16.625" style="1" customWidth="1"/>
    <col min="16" max="21" width="12.625" style="1" hidden="1" customWidth="1"/>
    <col min="22" max="22" width="13.625" style="1" hidden="1" customWidth="1"/>
    <col min="23" max="23" width="12.625" style="1" hidden="1" customWidth="1"/>
    <col min="24" max="24" width="13.625" style="1" hidden="1" customWidth="1"/>
    <col min="25" max="29" width="12.625" style="1" hidden="1" customWidth="1"/>
    <col min="30" max="30" width="20.625" style="1" customWidth="1"/>
    <col min="31" max="16384" width="9" style="1"/>
  </cols>
  <sheetData>
    <row r="1" s="1" customFormat="1" ht="60.75" customHeight="1" spans="1:3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="2" customFormat="1" ht="48.75" customHeight="1" spans="1:30">
      <c r="A2" s="6"/>
      <c r="B2" s="6"/>
      <c r="C2" s="6"/>
      <c r="D2" s="6"/>
      <c r="E2" s="6"/>
      <c r="F2" s="6"/>
      <c r="G2" s="6"/>
      <c r="H2" s="6"/>
      <c r="I2" s="32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44" t="s">
        <v>1</v>
      </c>
    </row>
    <row r="3" s="2" customFormat="1" ht="38.25" customHeight="1" spans="1:30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/>
      <c r="I3" s="34" t="s">
        <v>9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45" t="s">
        <v>10</v>
      </c>
    </row>
    <row r="4" s="2" customFormat="1" ht="50.25" customHeight="1" spans="1:30">
      <c r="A4" s="9"/>
      <c r="B4" s="10"/>
      <c r="C4" s="10"/>
      <c r="D4" s="10"/>
      <c r="E4" s="10"/>
      <c r="F4" s="10"/>
      <c r="G4" s="11" t="s">
        <v>11</v>
      </c>
      <c r="H4" s="11" t="s">
        <v>12</v>
      </c>
      <c r="I4" s="36" t="s">
        <v>13</v>
      </c>
      <c r="J4" s="37"/>
      <c r="K4" s="38"/>
      <c r="L4" s="36" t="s">
        <v>14</v>
      </c>
      <c r="M4" s="37"/>
      <c r="N4" s="38"/>
      <c r="O4" s="13" t="s">
        <v>15</v>
      </c>
      <c r="P4" s="37"/>
      <c r="Q4" s="38"/>
      <c r="R4" s="13" t="s">
        <v>16</v>
      </c>
      <c r="S4" s="13" t="s">
        <v>17</v>
      </c>
      <c r="T4" s="13" t="s">
        <v>18</v>
      </c>
      <c r="U4" s="13" t="s">
        <v>19</v>
      </c>
      <c r="V4" s="36" t="s">
        <v>20</v>
      </c>
      <c r="W4" s="37"/>
      <c r="X4" s="38"/>
      <c r="Y4" s="36" t="s">
        <v>21</v>
      </c>
      <c r="Z4" s="37"/>
      <c r="AA4" s="37"/>
      <c r="AB4" s="38"/>
      <c r="AC4" s="11" t="s">
        <v>22</v>
      </c>
      <c r="AD4" s="46"/>
    </row>
    <row r="5" s="2" customFormat="1" ht="73.5" customHeight="1" spans="1:30">
      <c r="A5" s="12"/>
      <c r="B5" s="13"/>
      <c r="C5" s="13"/>
      <c r="D5" s="13"/>
      <c r="E5" s="13"/>
      <c r="F5" s="13"/>
      <c r="G5" s="14"/>
      <c r="H5" s="14"/>
      <c r="I5" s="13" t="s">
        <v>23</v>
      </c>
      <c r="J5" s="13" t="s">
        <v>24</v>
      </c>
      <c r="K5" s="13" t="s">
        <v>25</v>
      </c>
      <c r="L5" s="13" t="s">
        <v>26</v>
      </c>
      <c r="M5" s="13" t="s">
        <v>27</v>
      </c>
      <c r="N5" s="13" t="s">
        <v>28</v>
      </c>
      <c r="O5" s="13" t="s">
        <v>29</v>
      </c>
      <c r="P5" s="13" t="s">
        <v>30</v>
      </c>
      <c r="Q5" s="13" t="s">
        <v>31</v>
      </c>
      <c r="R5" s="13" t="s">
        <v>32</v>
      </c>
      <c r="S5" s="13" t="s">
        <v>33</v>
      </c>
      <c r="T5" s="13" t="s">
        <v>34</v>
      </c>
      <c r="U5" s="13" t="s">
        <v>28</v>
      </c>
      <c r="V5" s="13" t="s">
        <v>26</v>
      </c>
      <c r="W5" s="13" t="s">
        <v>28</v>
      </c>
      <c r="X5" s="13" t="s">
        <v>23</v>
      </c>
      <c r="Y5" s="13" t="s">
        <v>26</v>
      </c>
      <c r="Z5" s="13" t="s">
        <v>28</v>
      </c>
      <c r="AA5" s="13" t="s">
        <v>35</v>
      </c>
      <c r="AB5" s="13" t="s">
        <v>23</v>
      </c>
      <c r="AC5" s="10"/>
      <c r="AD5" s="47"/>
    </row>
    <row r="6" s="3" customFormat="1" ht="24.75" customHeight="1" spans="1:72">
      <c r="A6" s="15">
        <f t="shared" ref="A6:M6" si="0">COLUMN()</f>
        <v>1</v>
      </c>
      <c r="B6" s="16">
        <f t="shared" si="0"/>
        <v>2</v>
      </c>
      <c r="C6" s="16">
        <f t="shared" si="0"/>
        <v>3</v>
      </c>
      <c r="D6" s="16">
        <f t="shared" si="0"/>
        <v>4</v>
      </c>
      <c r="E6" s="16">
        <f t="shared" si="0"/>
        <v>5</v>
      </c>
      <c r="F6" s="16">
        <f t="shared" si="0"/>
        <v>6</v>
      </c>
      <c r="G6" s="16">
        <f t="shared" si="0"/>
        <v>7</v>
      </c>
      <c r="H6" s="16">
        <f t="shared" si="0"/>
        <v>8</v>
      </c>
      <c r="I6" s="16">
        <f t="shared" si="0"/>
        <v>9</v>
      </c>
      <c r="J6" s="16">
        <f t="shared" si="0"/>
        <v>10</v>
      </c>
      <c r="K6" s="16">
        <f t="shared" si="0"/>
        <v>11</v>
      </c>
      <c r="L6" s="16">
        <f t="shared" si="0"/>
        <v>12</v>
      </c>
      <c r="M6" s="16">
        <f t="shared" si="0"/>
        <v>13</v>
      </c>
      <c r="N6" s="16">
        <v>14</v>
      </c>
      <c r="O6" s="16">
        <f t="shared" ref="O6:AD6" si="1">COLUMN()</f>
        <v>15</v>
      </c>
      <c r="P6" s="16">
        <f t="shared" si="1"/>
        <v>16</v>
      </c>
      <c r="Q6" s="16">
        <f t="shared" si="1"/>
        <v>17</v>
      </c>
      <c r="R6" s="16">
        <f t="shared" si="1"/>
        <v>18</v>
      </c>
      <c r="S6" s="16">
        <f t="shared" si="1"/>
        <v>19</v>
      </c>
      <c r="T6" s="16">
        <f t="shared" si="1"/>
        <v>20</v>
      </c>
      <c r="U6" s="16">
        <f t="shared" si="1"/>
        <v>21</v>
      </c>
      <c r="V6" s="16">
        <f t="shared" si="1"/>
        <v>22</v>
      </c>
      <c r="W6" s="16">
        <f t="shared" si="1"/>
        <v>23</v>
      </c>
      <c r="X6" s="16">
        <f t="shared" si="1"/>
        <v>24</v>
      </c>
      <c r="Y6" s="16">
        <f t="shared" si="1"/>
        <v>25</v>
      </c>
      <c r="Z6" s="16">
        <f t="shared" si="1"/>
        <v>26</v>
      </c>
      <c r="AA6" s="16">
        <f t="shared" si="1"/>
        <v>27</v>
      </c>
      <c r="AB6" s="16">
        <f t="shared" si="1"/>
        <v>28</v>
      </c>
      <c r="AC6" s="16">
        <f t="shared" si="1"/>
        <v>29</v>
      </c>
      <c r="AD6" s="48">
        <f t="shared" si="1"/>
        <v>30</v>
      </c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</row>
    <row r="7" s="1" customFormat="1" ht="39.95" customHeight="1" spans="1:57">
      <c r="A7" s="17">
        <v>1</v>
      </c>
      <c r="B7" s="18" t="s">
        <v>36</v>
      </c>
      <c r="C7" s="18" t="s">
        <v>37</v>
      </c>
      <c r="D7" s="18" t="s">
        <v>38</v>
      </c>
      <c r="E7" s="18" t="s">
        <v>39</v>
      </c>
      <c r="F7" s="18" t="s">
        <v>40</v>
      </c>
      <c r="G7" s="18" t="s">
        <v>41</v>
      </c>
      <c r="H7" s="18" t="s">
        <v>41</v>
      </c>
      <c r="I7" s="39">
        <v>3.090464</v>
      </c>
      <c r="J7" s="39">
        <v>14.9985023361963</v>
      </c>
      <c r="K7" s="39">
        <v>13.32</v>
      </c>
      <c r="L7" s="39">
        <v>4.31791620664074</v>
      </c>
      <c r="M7" s="39">
        <v>1.705</v>
      </c>
      <c r="N7" s="39">
        <v>0.15</v>
      </c>
      <c r="O7" s="39">
        <v>4.784</v>
      </c>
      <c r="P7" s="39">
        <v>102.415252430849</v>
      </c>
      <c r="Q7" s="39">
        <v>7.2</v>
      </c>
      <c r="R7" s="39">
        <v>6.69491075856125</v>
      </c>
      <c r="S7" s="39">
        <v>7.68</v>
      </c>
      <c r="T7" s="39">
        <v>63.369470280923</v>
      </c>
      <c r="U7" s="39">
        <v>0.1525</v>
      </c>
      <c r="V7" s="39">
        <v>186.136514512553</v>
      </c>
      <c r="W7" s="39">
        <v>29.117339782874</v>
      </c>
      <c r="X7" s="39">
        <v>66.3411690655593</v>
      </c>
      <c r="Y7" s="39">
        <v>514.76414173854</v>
      </c>
      <c r="Z7" s="39">
        <v>23.2695465489653</v>
      </c>
      <c r="AA7" s="39">
        <v>326.115220530618</v>
      </c>
      <c r="AB7" s="39">
        <v>37.5164637886771</v>
      </c>
      <c r="AC7" s="39">
        <v>111.103317942361</v>
      </c>
      <c r="AD7" s="49"/>
      <c r="AE7" s="50"/>
      <c r="AF7" s="50"/>
      <c r="BE7" s="2"/>
    </row>
    <row r="8" s="1" customFormat="1" ht="39.95" customHeight="1" spans="1:57">
      <c r="A8" s="17"/>
      <c r="B8" s="18"/>
      <c r="C8" s="18"/>
      <c r="D8" s="18"/>
      <c r="E8" s="18"/>
      <c r="F8" s="18"/>
      <c r="G8" s="18"/>
      <c r="H8" s="18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49"/>
      <c r="AE8" s="50"/>
      <c r="AF8" s="50"/>
      <c r="BE8" s="2"/>
    </row>
    <row r="9" s="1" customFormat="1" ht="39.95" customHeight="1" spans="1:57">
      <c r="A9" s="17"/>
      <c r="B9" s="18"/>
      <c r="C9" s="18"/>
      <c r="D9" s="18"/>
      <c r="E9" s="18"/>
      <c r="F9" s="18"/>
      <c r="G9" s="18"/>
      <c r="H9" s="18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49"/>
      <c r="AE9" s="50"/>
      <c r="AF9" s="50"/>
      <c r="BE9" s="2"/>
    </row>
    <row r="10" s="1" customFormat="1" ht="39.95" customHeight="1" spans="1:57">
      <c r="A10" s="17"/>
      <c r="B10" s="18"/>
      <c r="C10" s="18"/>
      <c r="D10" s="18"/>
      <c r="E10" s="18"/>
      <c r="F10" s="18"/>
      <c r="G10" s="18"/>
      <c r="H10" s="18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49"/>
      <c r="AE10" s="50"/>
      <c r="AF10" s="50"/>
      <c r="BE10" s="2"/>
    </row>
    <row r="11" s="1" customFormat="1" ht="39.95" customHeight="1" spans="1:57">
      <c r="A11" s="17"/>
      <c r="B11" s="18"/>
      <c r="C11" s="18"/>
      <c r="D11" s="18"/>
      <c r="E11" s="18"/>
      <c r="F11" s="18"/>
      <c r="G11" s="18"/>
      <c r="H11" s="18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49"/>
      <c r="BE11" s="2"/>
    </row>
    <row r="12" s="1" customFormat="1" ht="39.95" customHeight="1" spans="1:57">
      <c r="A12" s="17"/>
      <c r="B12" s="18"/>
      <c r="C12" s="18"/>
      <c r="D12" s="18"/>
      <c r="E12" s="18"/>
      <c r="F12" s="18"/>
      <c r="G12" s="18"/>
      <c r="H12" s="18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49"/>
      <c r="BE12" s="2"/>
    </row>
    <row r="13" s="1" customFormat="1" ht="39.95" customHeight="1" spans="1:57">
      <c r="A13" s="17"/>
      <c r="B13" s="18"/>
      <c r="C13" s="18"/>
      <c r="D13" s="18"/>
      <c r="E13" s="18"/>
      <c r="F13" s="18"/>
      <c r="G13" s="18"/>
      <c r="H13" s="18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49"/>
      <c r="BE13" s="2"/>
    </row>
    <row r="14" s="1" customFormat="1" ht="39.95" customHeight="1" spans="1:57">
      <c r="A14" s="17"/>
      <c r="B14" s="18"/>
      <c r="C14" s="18"/>
      <c r="D14" s="18"/>
      <c r="E14" s="18"/>
      <c r="F14" s="18"/>
      <c r="G14" s="18"/>
      <c r="H14" s="18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9"/>
      <c r="BE14" s="2"/>
    </row>
    <row r="15" s="1" customFormat="1" ht="39.95" customHeight="1" spans="1:57">
      <c r="A15" s="17"/>
      <c r="B15" s="18"/>
      <c r="C15" s="18"/>
      <c r="D15" s="18"/>
      <c r="E15" s="18"/>
      <c r="F15" s="18"/>
      <c r="G15" s="18"/>
      <c r="H15" s="18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49"/>
      <c r="BE15" s="2"/>
    </row>
    <row r="16" s="1" customFormat="1" ht="39.95" customHeight="1" spans="1:57">
      <c r="A16" s="17"/>
      <c r="B16" s="18"/>
      <c r="C16" s="18"/>
      <c r="D16" s="18"/>
      <c r="E16" s="18"/>
      <c r="F16" s="18"/>
      <c r="G16" s="18"/>
      <c r="H16" s="18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49"/>
      <c r="BE16" s="2"/>
    </row>
    <row r="17" s="1" customFormat="1" ht="39.95" customHeight="1" spans="1:57">
      <c r="A17" s="17"/>
      <c r="B17" s="18"/>
      <c r="C17" s="18"/>
      <c r="D17" s="18"/>
      <c r="E17" s="18"/>
      <c r="F17" s="18"/>
      <c r="G17" s="18"/>
      <c r="H17" s="18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49"/>
      <c r="BE17" s="2"/>
    </row>
    <row r="18" s="1" customFormat="1" ht="39.95" customHeight="1" spans="1:57">
      <c r="A18" s="17"/>
      <c r="B18" s="18"/>
      <c r="C18" s="18"/>
      <c r="D18" s="18"/>
      <c r="E18" s="18"/>
      <c r="F18" s="18"/>
      <c r="G18" s="18"/>
      <c r="H18" s="18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49"/>
      <c r="BE18" s="2"/>
    </row>
    <row r="19" s="1" customFormat="1" ht="39.95" customHeight="1" spans="1:57">
      <c r="A19" s="17"/>
      <c r="B19" s="18"/>
      <c r="C19" s="18"/>
      <c r="D19" s="18"/>
      <c r="E19" s="18"/>
      <c r="F19" s="18"/>
      <c r="G19" s="18"/>
      <c r="H19" s="18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9"/>
      <c r="BE19" s="2"/>
    </row>
    <row r="20" s="1" customFormat="1" ht="39.95" customHeight="1" spans="1:57">
      <c r="A20" s="17"/>
      <c r="B20" s="18"/>
      <c r="C20" s="18"/>
      <c r="D20" s="18"/>
      <c r="E20" s="18"/>
      <c r="F20" s="18"/>
      <c r="G20" s="18"/>
      <c r="H20" s="18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49"/>
      <c r="BE20" s="2"/>
    </row>
    <row r="21" s="1" customFormat="1" ht="39.95" customHeight="1" spans="1:57">
      <c r="A21" s="17"/>
      <c r="B21" s="18"/>
      <c r="C21" s="18"/>
      <c r="D21" s="18"/>
      <c r="E21" s="18"/>
      <c r="F21" s="18"/>
      <c r="G21" s="18"/>
      <c r="H21" s="18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9"/>
      <c r="BE21" s="2"/>
    </row>
    <row r="22" s="1" customFormat="1" ht="39.95" customHeight="1" spans="1:57">
      <c r="A22" s="17"/>
      <c r="B22" s="18"/>
      <c r="C22" s="18"/>
      <c r="D22" s="18"/>
      <c r="E22" s="18"/>
      <c r="F22" s="18"/>
      <c r="G22" s="18"/>
      <c r="H22" s="18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49"/>
      <c r="BE22" s="2"/>
    </row>
    <row r="23" s="1" customFormat="1" ht="39.95" customHeight="1" spans="1:57">
      <c r="A23" s="17"/>
      <c r="B23" s="18"/>
      <c r="C23" s="18"/>
      <c r="D23" s="18"/>
      <c r="E23" s="18"/>
      <c r="F23" s="18"/>
      <c r="G23" s="18"/>
      <c r="H23" s="18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9"/>
      <c r="BE23" s="2"/>
    </row>
    <row r="24" s="1" customFormat="1" ht="39.95" customHeight="1" spans="1:57">
      <c r="A24" s="17"/>
      <c r="B24" s="18"/>
      <c r="C24" s="18"/>
      <c r="D24" s="18"/>
      <c r="E24" s="18"/>
      <c r="F24" s="18"/>
      <c r="G24" s="18"/>
      <c r="H24" s="1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49"/>
      <c r="BE24" s="2"/>
    </row>
    <row r="25" s="1" customFormat="1" ht="39.95" customHeight="1" spans="1:57">
      <c r="A25" s="17"/>
      <c r="B25" s="18"/>
      <c r="C25" s="18"/>
      <c r="D25" s="18"/>
      <c r="E25" s="18"/>
      <c r="F25" s="18"/>
      <c r="G25" s="18"/>
      <c r="H25" s="1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49"/>
      <c r="BE25" s="2"/>
    </row>
    <row r="26" s="1" customFormat="1" ht="39.95" customHeight="1" spans="1:57">
      <c r="A26" s="17"/>
      <c r="B26" s="18"/>
      <c r="C26" s="18"/>
      <c r="D26" s="18"/>
      <c r="E26" s="18"/>
      <c r="F26" s="18"/>
      <c r="G26" s="18"/>
      <c r="H26" s="18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49"/>
      <c r="BE26" s="2"/>
    </row>
    <row r="27" s="1" customFormat="1" ht="39.95" customHeight="1" spans="1:57">
      <c r="A27" s="19"/>
      <c r="B27" s="20"/>
      <c r="C27" s="21"/>
      <c r="D27" s="22"/>
      <c r="E27" s="23"/>
      <c r="F27" s="23"/>
      <c r="G27" s="21"/>
      <c r="H27" s="21"/>
      <c r="I27" s="40"/>
      <c r="J27" s="40"/>
      <c r="K27" s="40"/>
      <c r="L27" s="40"/>
      <c r="M27" s="40"/>
      <c r="N27" s="40"/>
      <c r="O27" s="40"/>
      <c r="P27" s="40">
        <f t="shared" ref="P27:AN27" si="2">SUM(P7:P26)</f>
        <v>102.415252430849</v>
      </c>
      <c r="Q27" s="40">
        <f t="shared" si="2"/>
        <v>7.2</v>
      </c>
      <c r="R27" s="40">
        <f t="shared" si="2"/>
        <v>6.69491075856125</v>
      </c>
      <c r="S27" s="40">
        <f t="shared" si="2"/>
        <v>7.68</v>
      </c>
      <c r="T27" s="40">
        <f t="shared" si="2"/>
        <v>63.369470280923</v>
      </c>
      <c r="U27" s="40">
        <f t="shared" si="2"/>
        <v>0.1525</v>
      </c>
      <c r="V27" s="40">
        <f t="shared" si="2"/>
        <v>186.136514512553</v>
      </c>
      <c r="W27" s="40">
        <f t="shared" si="2"/>
        <v>29.117339782874</v>
      </c>
      <c r="X27" s="40">
        <f t="shared" si="2"/>
        <v>66.3411690655593</v>
      </c>
      <c r="Y27" s="40">
        <f t="shared" si="2"/>
        <v>514.76414173854</v>
      </c>
      <c r="Z27" s="40">
        <f t="shared" si="2"/>
        <v>23.2695465489653</v>
      </c>
      <c r="AA27" s="40">
        <f t="shared" si="2"/>
        <v>326.115220530618</v>
      </c>
      <c r="AB27" s="40">
        <f t="shared" si="2"/>
        <v>37.5164637886771</v>
      </c>
      <c r="AC27" s="40">
        <f t="shared" si="2"/>
        <v>111.103317942361</v>
      </c>
      <c r="AD27" s="51"/>
      <c r="BE27" s="2"/>
    </row>
    <row r="28" s="4" customFormat="1" ht="39.95" customHeight="1" spans="1:32">
      <c r="A28" s="24" t="s">
        <v>42</v>
      </c>
      <c r="B28" s="25"/>
      <c r="C28" s="25"/>
      <c r="D28" s="25"/>
      <c r="E28" s="25"/>
      <c r="F28" s="26"/>
      <c r="G28" s="25"/>
      <c r="H28" s="27"/>
      <c r="I28" s="41">
        <f>SUM(I7:I26)</f>
        <v>3.090464</v>
      </c>
      <c r="J28" s="41">
        <f>SUM(J7:J26)</f>
        <v>14.9985023361963</v>
      </c>
      <c r="K28" s="41">
        <f>SUM(K7:K26)</f>
        <v>13.32</v>
      </c>
      <c r="L28" s="41">
        <f>SUM(L7:L26)</f>
        <v>4.31791620664074</v>
      </c>
      <c r="M28" s="41">
        <f>SUM(M7:M26)</f>
        <v>1.705</v>
      </c>
      <c r="N28" s="41"/>
      <c r="O28" s="41">
        <f>SUM(O7:O26)</f>
        <v>4.784</v>
      </c>
      <c r="P28" s="41">
        <f t="shared" ref="P28:AV28" si="3">SUM(P7:P26)</f>
        <v>102.415252430849</v>
      </c>
      <c r="Q28" s="41">
        <f t="shared" si="3"/>
        <v>7.2</v>
      </c>
      <c r="R28" s="41">
        <f t="shared" si="3"/>
        <v>6.69491075856125</v>
      </c>
      <c r="S28" s="41">
        <f t="shared" si="3"/>
        <v>7.68</v>
      </c>
      <c r="T28" s="41">
        <f t="shared" si="3"/>
        <v>63.369470280923</v>
      </c>
      <c r="U28" s="41">
        <f t="shared" si="3"/>
        <v>0.1525</v>
      </c>
      <c r="V28" s="41">
        <f t="shared" si="3"/>
        <v>186.136514512553</v>
      </c>
      <c r="W28" s="41">
        <f t="shared" si="3"/>
        <v>29.117339782874</v>
      </c>
      <c r="X28" s="41">
        <f t="shared" si="3"/>
        <v>66.3411690655593</v>
      </c>
      <c r="Y28" s="41">
        <f t="shared" si="3"/>
        <v>514.76414173854</v>
      </c>
      <c r="Z28" s="41">
        <f t="shared" si="3"/>
        <v>23.2695465489653</v>
      </c>
      <c r="AA28" s="41">
        <f t="shared" si="3"/>
        <v>326.115220530618</v>
      </c>
      <c r="AB28" s="41">
        <f t="shared" si="3"/>
        <v>37.5164637886771</v>
      </c>
      <c r="AC28" s="41">
        <f t="shared" si="3"/>
        <v>111.103317942361</v>
      </c>
      <c r="AD28" s="52"/>
      <c r="AE28" s="2"/>
      <c r="AF28" s="2"/>
    </row>
    <row r="29" s="2" customFormat="1" ht="49.5" customHeight="1" spans="1:29">
      <c r="A29" s="28"/>
      <c r="B29" s="29" t="s">
        <v>43</v>
      </c>
      <c r="C29" s="29"/>
      <c r="G29" s="28"/>
      <c r="H29" s="28"/>
      <c r="I29" s="28"/>
      <c r="J29" s="28"/>
      <c r="M29" s="29" t="s">
        <v>44</v>
      </c>
      <c r="N29" s="29"/>
      <c r="O29" s="29"/>
      <c r="W29" s="43"/>
      <c r="X29" s="43"/>
      <c r="Y29" s="43"/>
      <c r="Z29" s="43"/>
      <c r="AA29" s="43"/>
      <c r="AB29" s="43"/>
      <c r="AC29" s="43"/>
    </row>
    <row r="30" ht="22.5" customHeight="1" spans="1:30">
      <c r="A30" s="30"/>
      <c r="B30" s="31"/>
      <c r="C30" s="30"/>
      <c r="D30" s="31"/>
      <c r="E30" s="30"/>
      <c r="F30" s="31"/>
      <c r="G30" s="30"/>
      <c r="H30" s="31"/>
      <c r="I30" s="30"/>
      <c r="J30" s="31"/>
      <c r="K30" s="30"/>
      <c r="L30" s="31"/>
      <c r="M30" s="30"/>
      <c r="N30" s="53"/>
      <c r="O30" s="31"/>
      <c r="P30" s="31"/>
      <c r="Q30" s="31"/>
      <c r="R30" s="31"/>
      <c r="S30" s="31"/>
      <c r="T30" s="30"/>
      <c r="U30" s="31"/>
      <c r="V30" s="31"/>
      <c r="W30" s="31"/>
      <c r="X30" s="30"/>
      <c r="Y30" s="31"/>
      <c r="Z30" s="30"/>
      <c r="AA30" s="31"/>
      <c r="AB30" s="30"/>
      <c r="AC30" s="31"/>
      <c r="AD30" s="30"/>
    </row>
    <row r="31" customHeight="1"/>
  </sheetData>
  <mergeCells count="23">
    <mergeCell ref="A1:AD1"/>
    <mergeCell ref="A2:H2"/>
    <mergeCell ref="G3:H3"/>
    <mergeCell ref="I3:AC3"/>
    <mergeCell ref="I4:K4"/>
    <mergeCell ref="L4:N4"/>
    <mergeCell ref="P4:Q4"/>
    <mergeCell ref="V4:X4"/>
    <mergeCell ref="Y4:AB4"/>
    <mergeCell ref="A27:B27"/>
    <mergeCell ref="A28:B28"/>
    <mergeCell ref="B29:C29"/>
    <mergeCell ref="M29:O29"/>
    <mergeCell ref="A3:A5"/>
    <mergeCell ref="B3:B5"/>
    <mergeCell ref="C3:C5"/>
    <mergeCell ref="D3:D5"/>
    <mergeCell ref="E3:E5"/>
    <mergeCell ref="F3:F5"/>
    <mergeCell ref="G4:G5"/>
    <mergeCell ref="H4:H5"/>
    <mergeCell ref="AC4:AC5"/>
    <mergeCell ref="AD3:AD5"/>
  </mergeCells>
  <printOptions horizontalCentered="1" verticalCentered="1"/>
  <pageMargins left="0.393700787401575" right="0.393700787401575" top="0.78740157480315" bottom="0.78740157480315" header="0.511811023622047" footer="0.511811023622047"/>
  <pageSetup paperSize="8" scale="15" orientation="landscape" horizontalDpi="600" verticalDpi="6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BT31"/>
  <sheetViews>
    <sheetView zoomScale="50" zoomScaleNormal="50" zoomScaleSheetLayoutView="60" workbookViewId="0">
      <selection activeCell="X12" sqref="X12"/>
    </sheetView>
  </sheetViews>
  <sheetFormatPr defaultColWidth="9" defaultRowHeight="14.25"/>
  <cols>
    <col min="1" max="1" width="6.625" style="1" customWidth="1"/>
    <col min="2" max="2" width="24.5" style="1" customWidth="1"/>
    <col min="3" max="3" width="27.625" style="1" hidden="1" customWidth="1"/>
    <col min="4" max="4" width="12.125" style="1" hidden="1" customWidth="1"/>
    <col min="5" max="5" width="18.625" style="1" hidden="1" customWidth="1"/>
    <col min="6" max="6" width="16.125" style="1" hidden="1" customWidth="1"/>
    <col min="7" max="8" width="15.625" style="1" hidden="1" customWidth="1"/>
    <col min="9" max="10" width="14.625" style="1" hidden="1" customWidth="1"/>
    <col min="11" max="15" width="12.625" style="1" hidden="1" customWidth="1"/>
    <col min="16" max="29" width="16.125" style="1" customWidth="1"/>
    <col min="30" max="30" width="20.625" style="1" customWidth="1"/>
    <col min="31" max="16384" width="9" style="1"/>
  </cols>
  <sheetData>
    <row r="1" s="1" customFormat="1" ht="60.75" customHeight="1" spans="1:30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="2" customFormat="1" ht="48.75" customHeight="1" spans="1:30">
      <c r="A2" s="6"/>
      <c r="B2" s="6"/>
      <c r="C2" s="6"/>
      <c r="D2" s="6"/>
      <c r="E2" s="6"/>
      <c r="F2" s="6"/>
      <c r="G2" s="6"/>
      <c r="H2" s="6"/>
      <c r="I2" s="32"/>
      <c r="J2" s="33"/>
      <c r="K2" s="33"/>
      <c r="L2" s="33"/>
      <c r="M2" s="33"/>
      <c r="N2" s="33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44" t="s">
        <v>45</v>
      </c>
    </row>
    <row r="3" s="2" customFormat="1" ht="38.25" customHeight="1" spans="1:30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/>
      <c r="I3" s="34" t="s">
        <v>9</v>
      </c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45" t="s">
        <v>10</v>
      </c>
    </row>
    <row r="4" s="2" customFormat="1" ht="50.25" customHeight="1" spans="1:30">
      <c r="A4" s="9"/>
      <c r="B4" s="10"/>
      <c r="C4" s="10"/>
      <c r="D4" s="10"/>
      <c r="E4" s="10"/>
      <c r="F4" s="10"/>
      <c r="G4" s="11" t="s">
        <v>11</v>
      </c>
      <c r="H4" s="11" t="s">
        <v>12</v>
      </c>
      <c r="I4" s="36" t="s">
        <v>13</v>
      </c>
      <c r="J4" s="37"/>
      <c r="K4" s="38"/>
      <c r="L4" s="36" t="s">
        <v>14</v>
      </c>
      <c r="M4" s="38"/>
      <c r="N4" s="13" t="s">
        <v>15</v>
      </c>
      <c r="O4" s="36" t="s">
        <v>46</v>
      </c>
      <c r="P4" s="37"/>
      <c r="Q4" s="37"/>
      <c r="R4" s="38"/>
      <c r="S4" s="13" t="s">
        <v>16</v>
      </c>
      <c r="T4" s="13" t="s">
        <v>17</v>
      </c>
      <c r="U4" s="13" t="s">
        <v>18</v>
      </c>
      <c r="V4" s="36" t="s">
        <v>20</v>
      </c>
      <c r="W4" s="37"/>
      <c r="X4" s="38"/>
      <c r="Y4" s="36" t="s">
        <v>21</v>
      </c>
      <c r="Z4" s="37"/>
      <c r="AA4" s="37"/>
      <c r="AB4" s="38"/>
      <c r="AC4" s="11" t="s">
        <v>22</v>
      </c>
      <c r="AD4" s="46"/>
    </row>
    <row r="5" s="2" customFormat="1" ht="73.5" customHeight="1" spans="1:30">
      <c r="A5" s="12"/>
      <c r="B5" s="13"/>
      <c r="C5" s="13"/>
      <c r="D5" s="13"/>
      <c r="E5" s="13"/>
      <c r="F5" s="13"/>
      <c r="G5" s="14"/>
      <c r="H5" s="14"/>
      <c r="I5" s="13" t="s">
        <v>23</v>
      </c>
      <c r="J5" s="13" t="s">
        <v>24</v>
      </c>
      <c r="K5" s="13" t="s">
        <v>25</v>
      </c>
      <c r="L5" s="13" t="s">
        <v>26</v>
      </c>
      <c r="M5" s="13" t="s">
        <v>35</v>
      </c>
      <c r="N5" s="13" t="s">
        <v>29</v>
      </c>
      <c r="O5" s="13" t="s">
        <v>47</v>
      </c>
      <c r="P5" s="13" t="s">
        <v>47</v>
      </c>
      <c r="Q5" s="13" t="s">
        <v>30</v>
      </c>
      <c r="R5" s="13" t="s">
        <v>31</v>
      </c>
      <c r="S5" s="13" t="s">
        <v>32</v>
      </c>
      <c r="T5" s="13" t="s">
        <v>33</v>
      </c>
      <c r="U5" s="13" t="s">
        <v>34</v>
      </c>
      <c r="V5" s="13" t="s">
        <v>26</v>
      </c>
      <c r="W5" s="13" t="s">
        <v>28</v>
      </c>
      <c r="X5" s="13" t="s">
        <v>23</v>
      </c>
      <c r="Y5" s="13" t="s">
        <v>26</v>
      </c>
      <c r="Z5" s="13" t="s">
        <v>28</v>
      </c>
      <c r="AA5" s="13" t="s">
        <v>27</v>
      </c>
      <c r="AB5" s="13" t="s">
        <v>23</v>
      </c>
      <c r="AC5" s="10"/>
      <c r="AD5" s="47"/>
    </row>
    <row r="6" s="3" customFormat="1" ht="24.75" customHeight="1" spans="1:72">
      <c r="A6" s="15">
        <f t="shared" ref="A6:AD6" si="0">COLUMN()</f>
        <v>1</v>
      </c>
      <c r="B6" s="16">
        <f t="shared" si="0"/>
        <v>2</v>
      </c>
      <c r="C6" s="16">
        <f t="shared" si="0"/>
        <v>3</v>
      </c>
      <c r="D6" s="16">
        <f t="shared" si="0"/>
        <v>4</v>
      </c>
      <c r="E6" s="16">
        <f t="shared" si="0"/>
        <v>5</v>
      </c>
      <c r="F6" s="16">
        <f t="shared" si="0"/>
        <v>6</v>
      </c>
      <c r="G6" s="16">
        <f t="shared" si="0"/>
        <v>7</v>
      </c>
      <c r="H6" s="16">
        <f t="shared" si="0"/>
        <v>8</v>
      </c>
      <c r="I6" s="16">
        <f t="shared" si="0"/>
        <v>9</v>
      </c>
      <c r="J6" s="16">
        <f t="shared" si="0"/>
        <v>10</v>
      </c>
      <c r="K6" s="16">
        <f t="shared" si="0"/>
        <v>11</v>
      </c>
      <c r="L6" s="16">
        <f t="shared" si="0"/>
        <v>12</v>
      </c>
      <c r="M6" s="16">
        <f t="shared" si="0"/>
        <v>13</v>
      </c>
      <c r="N6" s="16">
        <f t="shared" si="0"/>
        <v>14</v>
      </c>
      <c r="O6" s="16">
        <f t="shared" si="0"/>
        <v>15</v>
      </c>
      <c r="P6" s="16">
        <f t="shared" si="0"/>
        <v>16</v>
      </c>
      <c r="Q6" s="16">
        <f t="shared" si="0"/>
        <v>17</v>
      </c>
      <c r="R6" s="16">
        <f t="shared" si="0"/>
        <v>18</v>
      </c>
      <c r="S6" s="16">
        <f t="shared" si="0"/>
        <v>19</v>
      </c>
      <c r="T6" s="16">
        <f t="shared" si="0"/>
        <v>20</v>
      </c>
      <c r="U6" s="16">
        <f t="shared" si="0"/>
        <v>21</v>
      </c>
      <c r="V6" s="16">
        <f t="shared" si="0"/>
        <v>22</v>
      </c>
      <c r="W6" s="16">
        <f t="shared" si="0"/>
        <v>23</v>
      </c>
      <c r="X6" s="16">
        <f t="shared" si="0"/>
        <v>24</v>
      </c>
      <c r="Y6" s="16">
        <f t="shared" si="0"/>
        <v>25</v>
      </c>
      <c r="Z6" s="16">
        <f t="shared" si="0"/>
        <v>26</v>
      </c>
      <c r="AA6" s="16">
        <f t="shared" si="0"/>
        <v>27</v>
      </c>
      <c r="AB6" s="16">
        <f t="shared" si="0"/>
        <v>28</v>
      </c>
      <c r="AC6" s="16">
        <f t="shared" si="0"/>
        <v>29</v>
      </c>
      <c r="AD6" s="48">
        <f t="shared" si="0"/>
        <v>30</v>
      </c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</row>
    <row r="7" s="1" customFormat="1" ht="39.95" customHeight="1" spans="1:57">
      <c r="A7" s="17">
        <v>1</v>
      </c>
      <c r="B7" s="18" t="s">
        <v>36</v>
      </c>
      <c r="C7" s="18" t="s">
        <v>37</v>
      </c>
      <c r="D7" s="18" t="s">
        <v>38</v>
      </c>
      <c r="E7" s="18" t="s">
        <v>39</v>
      </c>
      <c r="F7" s="18" t="s">
        <v>40</v>
      </c>
      <c r="G7" s="18"/>
      <c r="H7" s="18"/>
      <c r="I7" s="39">
        <v>3.090464</v>
      </c>
      <c r="J7" s="39">
        <v>14.9985023361963</v>
      </c>
      <c r="K7" s="39">
        <v>13.32</v>
      </c>
      <c r="L7" s="39">
        <v>4.31791620664074</v>
      </c>
      <c r="M7" s="39">
        <v>1.705</v>
      </c>
      <c r="N7" s="39">
        <v>4.784</v>
      </c>
      <c r="O7" s="39">
        <v>1.196</v>
      </c>
      <c r="P7" s="39">
        <v>1.196</v>
      </c>
      <c r="Q7" s="39">
        <v>102.415252430849</v>
      </c>
      <c r="R7" s="39">
        <v>7.2</v>
      </c>
      <c r="S7" s="39">
        <v>6.69491075856125</v>
      </c>
      <c r="T7" s="39">
        <v>7.68</v>
      </c>
      <c r="U7" s="39">
        <v>63.369470280923</v>
      </c>
      <c r="V7" s="39">
        <v>186.136514512553</v>
      </c>
      <c r="W7" s="39">
        <v>29.117339782874</v>
      </c>
      <c r="X7" s="39">
        <v>66.3411690655593</v>
      </c>
      <c r="Y7" s="39">
        <v>514.76414173854</v>
      </c>
      <c r="Z7" s="39">
        <v>23.2695465489653</v>
      </c>
      <c r="AA7" s="39">
        <v>326.115220530618</v>
      </c>
      <c r="AB7" s="39">
        <v>37.5164637886771</v>
      </c>
      <c r="AC7" s="39">
        <v>111.103317942361</v>
      </c>
      <c r="AD7" s="49"/>
      <c r="AE7" s="50"/>
      <c r="AF7" s="50"/>
      <c r="BE7" s="2"/>
    </row>
    <row r="8" s="1" customFormat="1" ht="39.95" customHeight="1" spans="1:57">
      <c r="A8" s="17"/>
      <c r="B8" s="18"/>
      <c r="C8" s="18"/>
      <c r="D8" s="18"/>
      <c r="E8" s="18"/>
      <c r="F8" s="18"/>
      <c r="G8" s="18"/>
      <c r="H8" s="18"/>
      <c r="I8" s="39"/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49"/>
      <c r="AE8" s="50"/>
      <c r="AF8" s="50"/>
      <c r="BE8" s="2"/>
    </row>
    <row r="9" s="1" customFormat="1" ht="39.95" customHeight="1" spans="1:57">
      <c r="A9" s="17"/>
      <c r="B9" s="18"/>
      <c r="C9" s="18"/>
      <c r="D9" s="18"/>
      <c r="E9" s="18"/>
      <c r="F9" s="18"/>
      <c r="G9" s="18"/>
      <c r="H9" s="18"/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49"/>
      <c r="AE9" s="50"/>
      <c r="AF9" s="50"/>
      <c r="BE9" s="2"/>
    </row>
    <row r="10" s="1" customFormat="1" ht="39.95" customHeight="1" spans="1:57">
      <c r="A10" s="17"/>
      <c r="B10" s="18"/>
      <c r="C10" s="18"/>
      <c r="D10" s="18"/>
      <c r="E10" s="18"/>
      <c r="F10" s="18"/>
      <c r="G10" s="18"/>
      <c r="H10" s="18"/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49"/>
      <c r="AE10" s="50"/>
      <c r="AF10" s="50"/>
      <c r="BE10" s="2"/>
    </row>
    <row r="11" s="1" customFormat="1" ht="39.95" customHeight="1" spans="1:57">
      <c r="A11" s="17"/>
      <c r="B11" s="18"/>
      <c r="C11" s="18"/>
      <c r="D11" s="18"/>
      <c r="E11" s="18"/>
      <c r="F11" s="18"/>
      <c r="G11" s="18"/>
      <c r="H11" s="18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49"/>
      <c r="BE11" s="2"/>
    </row>
    <row r="12" s="1" customFormat="1" ht="39.95" customHeight="1" spans="1:57">
      <c r="A12" s="17"/>
      <c r="B12" s="18"/>
      <c r="C12" s="18"/>
      <c r="D12" s="18"/>
      <c r="E12" s="18"/>
      <c r="F12" s="18"/>
      <c r="G12" s="18"/>
      <c r="H12" s="18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49"/>
      <c r="BE12" s="2"/>
    </row>
    <row r="13" s="1" customFormat="1" ht="39.95" customHeight="1" spans="1:57">
      <c r="A13" s="17"/>
      <c r="B13" s="18"/>
      <c r="C13" s="18"/>
      <c r="D13" s="18"/>
      <c r="E13" s="18"/>
      <c r="F13" s="18"/>
      <c r="G13" s="18"/>
      <c r="H13" s="18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49"/>
      <c r="BE13" s="2"/>
    </row>
    <row r="14" s="1" customFormat="1" ht="39.95" customHeight="1" spans="1:57">
      <c r="A14" s="17"/>
      <c r="B14" s="18"/>
      <c r="C14" s="18"/>
      <c r="D14" s="18"/>
      <c r="E14" s="18"/>
      <c r="F14" s="18"/>
      <c r="G14" s="18"/>
      <c r="H14" s="18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49"/>
      <c r="BE14" s="2"/>
    </row>
    <row r="15" s="1" customFormat="1" ht="39.95" customHeight="1" spans="1:57">
      <c r="A15" s="17"/>
      <c r="B15" s="18"/>
      <c r="C15" s="18"/>
      <c r="D15" s="18"/>
      <c r="E15" s="18"/>
      <c r="F15" s="18"/>
      <c r="G15" s="18"/>
      <c r="H15" s="18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49"/>
      <c r="BE15" s="2"/>
    </row>
    <row r="16" s="1" customFormat="1" ht="39.95" customHeight="1" spans="1:57">
      <c r="A16" s="17"/>
      <c r="B16" s="18"/>
      <c r="C16" s="18"/>
      <c r="D16" s="18"/>
      <c r="E16" s="18"/>
      <c r="F16" s="18"/>
      <c r="G16" s="18"/>
      <c r="H16" s="18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49"/>
      <c r="BE16" s="2"/>
    </row>
    <row r="17" s="1" customFormat="1" ht="39.95" customHeight="1" spans="1:57">
      <c r="A17" s="17"/>
      <c r="B17" s="18"/>
      <c r="C17" s="18"/>
      <c r="D17" s="18"/>
      <c r="E17" s="18"/>
      <c r="F17" s="18"/>
      <c r="G17" s="18"/>
      <c r="H17" s="18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49"/>
      <c r="BE17" s="2"/>
    </row>
    <row r="18" s="1" customFormat="1" ht="39.95" customHeight="1" spans="1:57">
      <c r="A18" s="17"/>
      <c r="B18" s="18"/>
      <c r="C18" s="18"/>
      <c r="D18" s="18"/>
      <c r="E18" s="18"/>
      <c r="F18" s="18"/>
      <c r="G18" s="18"/>
      <c r="H18" s="18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49"/>
      <c r="BE18" s="2"/>
    </row>
    <row r="19" s="1" customFormat="1" ht="39.95" customHeight="1" spans="1:57">
      <c r="A19" s="17"/>
      <c r="B19" s="18"/>
      <c r="C19" s="18"/>
      <c r="D19" s="18"/>
      <c r="E19" s="18"/>
      <c r="F19" s="18"/>
      <c r="G19" s="18"/>
      <c r="H19" s="18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49"/>
      <c r="BE19" s="2"/>
    </row>
    <row r="20" s="1" customFormat="1" ht="39.95" customHeight="1" spans="1:57">
      <c r="A20" s="17"/>
      <c r="B20" s="18"/>
      <c r="C20" s="18"/>
      <c r="D20" s="18"/>
      <c r="E20" s="18"/>
      <c r="F20" s="18"/>
      <c r="G20" s="18"/>
      <c r="H20" s="18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49"/>
      <c r="BE20" s="2"/>
    </row>
    <row r="21" s="1" customFormat="1" ht="39.95" customHeight="1" spans="1:57">
      <c r="A21" s="17"/>
      <c r="B21" s="18"/>
      <c r="C21" s="18"/>
      <c r="D21" s="18"/>
      <c r="E21" s="18"/>
      <c r="F21" s="18"/>
      <c r="G21" s="18"/>
      <c r="H21" s="18"/>
      <c r="I21" s="39"/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49"/>
      <c r="BE21" s="2"/>
    </row>
    <row r="22" s="1" customFormat="1" ht="39.95" customHeight="1" spans="1:57">
      <c r="A22" s="17"/>
      <c r="B22" s="18"/>
      <c r="C22" s="18"/>
      <c r="D22" s="18"/>
      <c r="E22" s="18"/>
      <c r="F22" s="18"/>
      <c r="G22" s="18"/>
      <c r="H22" s="18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49"/>
      <c r="BE22" s="2"/>
    </row>
    <row r="23" s="1" customFormat="1" ht="39.95" customHeight="1" spans="1:57">
      <c r="A23" s="17"/>
      <c r="B23" s="18"/>
      <c r="C23" s="18"/>
      <c r="D23" s="18"/>
      <c r="E23" s="18"/>
      <c r="F23" s="18"/>
      <c r="G23" s="18"/>
      <c r="H23" s="18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49"/>
      <c r="BE23" s="2"/>
    </row>
    <row r="24" s="1" customFormat="1" ht="39.95" customHeight="1" spans="1:57">
      <c r="A24" s="17"/>
      <c r="B24" s="18"/>
      <c r="C24" s="18"/>
      <c r="D24" s="18"/>
      <c r="E24" s="18"/>
      <c r="F24" s="18"/>
      <c r="G24" s="18"/>
      <c r="H24" s="18"/>
      <c r="I24" s="39"/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49"/>
      <c r="BE24" s="2"/>
    </row>
    <row r="25" s="1" customFormat="1" ht="39.95" customHeight="1" spans="1:57">
      <c r="A25" s="17"/>
      <c r="B25" s="18"/>
      <c r="C25" s="18"/>
      <c r="D25" s="18"/>
      <c r="E25" s="18"/>
      <c r="F25" s="18"/>
      <c r="G25" s="18"/>
      <c r="H25" s="18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49"/>
      <c r="BE25" s="2"/>
    </row>
    <row r="26" s="1" customFormat="1" ht="39.95" customHeight="1" spans="1:57">
      <c r="A26" s="17"/>
      <c r="B26" s="18"/>
      <c r="C26" s="18"/>
      <c r="D26" s="18"/>
      <c r="E26" s="18"/>
      <c r="F26" s="18"/>
      <c r="G26" s="18"/>
      <c r="H26" s="18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49"/>
      <c r="BE26" s="2"/>
    </row>
    <row r="27" s="1" customFormat="1" ht="39.95" customHeight="1" spans="1:57">
      <c r="A27" s="19"/>
      <c r="B27" s="20"/>
      <c r="C27" s="21"/>
      <c r="D27" s="22"/>
      <c r="E27" s="23"/>
      <c r="F27" s="23"/>
      <c r="G27" s="21"/>
      <c r="H27" s="21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51"/>
      <c r="BE27" s="2"/>
    </row>
    <row r="28" s="4" customFormat="1" ht="39.95" customHeight="1" spans="1:32">
      <c r="A28" s="24" t="s">
        <v>42</v>
      </c>
      <c r="B28" s="25"/>
      <c r="C28" s="25"/>
      <c r="D28" s="25"/>
      <c r="E28" s="25"/>
      <c r="F28" s="26"/>
      <c r="G28" s="25"/>
      <c r="H28" s="27"/>
      <c r="I28" s="41">
        <f t="shared" ref="I28:O28" si="1">SUM(I7:I26)</f>
        <v>3.090464</v>
      </c>
      <c r="J28" s="41">
        <f t="shared" si="1"/>
        <v>14.9985023361963</v>
      </c>
      <c r="K28" s="41">
        <f t="shared" si="1"/>
        <v>13.32</v>
      </c>
      <c r="L28" s="41">
        <f t="shared" si="1"/>
        <v>4.31791620664074</v>
      </c>
      <c r="M28" s="41">
        <f t="shared" si="1"/>
        <v>1.705</v>
      </c>
      <c r="N28" s="41">
        <f t="shared" si="1"/>
        <v>4.784</v>
      </c>
      <c r="O28" s="41">
        <f t="shared" si="1"/>
        <v>1.196</v>
      </c>
      <c r="P28" s="41"/>
      <c r="Q28" s="41">
        <f t="shared" ref="Q28:AD28" si="2">SUM(Q7:Q26)</f>
        <v>102.415252430849</v>
      </c>
      <c r="R28" s="41">
        <f t="shared" si="2"/>
        <v>7.2</v>
      </c>
      <c r="S28" s="41">
        <f t="shared" si="2"/>
        <v>6.69491075856125</v>
      </c>
      <c r="T28" s="41">
        <f t="shared" si="2"/>
        <v>7.68</v>
      </c>
      <c r="U28" s="41">
        <f t="shared" si="2"/>
        <v>63.369470280923</v>
      </c>
      <c r="V28" s="41">
        <f t="shared" si="2"/>
        <v>186.136514512553</v>
      </c>
      <c r="W28" s="41">
        <f t="shared" si="2"/>
        <v>29.117339782874</v>
      </c>
      <c r="X28" s="41">
        <f t="shared" si="2"/>
        <v>66.3411690655593</v>
      </c>
      <c r="Y28" s="41">
        <f t="shared" si="2"/>
        <v>514.76414173854</v>
      </c>
      <c r="Z28" s="41">
        <f t="shared" si="2"/>
        <v>23.2695465489653</v>
      </c>
      <c r="AA28" s="41">
        <f t="shared" si="2"/>
        <v>326.115220530618</v>
      </c>
      <c r="AB28" s="41">
        <f t="shared" si="2"/>
        <v>37.5164637886771</v>
      </c>
      <c r="AC28" s="41">
        <f t="shared" si="2"/>
        <v>111.103317942361</v>
      </c>
      <c r="AD28" s="52"/>
      <c r="AE28" s="2"/>
      <c r="AF28" s="2"/>
    </row>
    <row r="29" s="2" customFormat="1" ht="49.5" customHeight="1" spans="1:29">
      <c r="A29" s="28"/>
      <c r="B29" s="29"/>
      <c r="C29" s="29"/>
      <c r="G29" s="28"/>
      <c r="H29" s="28"/>
      <c r="I29" s="28"/>
      <c r="J29" s="28"/>
      <c r="M29" s="29"/>
      <c r="N29" s="29"/>
      <c r="O29" s="29"/>
      <c r="P29" s="42"/>
      <c r="W29" s="43"/>
      <c r="X29" s="43"/>
      <c r="Y29" s="43"/>
      <c r="Z29" s="43"/>
      <c r="AA29" s="43"/>
      <c r="AB29" s="43"/>
      <c r="AC29" s="43"/>
    </row>
    <row r="30" ht="22.5" customHeight="1" spans="1:30">
      <c r="A30" s="30"/>
      <c r="B30" s="31"/>
      <c r="C30" s="30"/>
      <c r="D30" s="31"/>
      <c r="E30" s="30"/>
      <c r="F30" s="31"/>
      <c r="G30" s="30"/>
      <c r="H30" s="31"/>
      <c r="I30" s="30"/>
      <c r="J30" s="31"/>
      <c r="K30" s="30"/>
      <c r="L30" s="31"/>
      <c r="M30" s="30"/>
      <c r="N30" s="31"/>
      <c r="O30" s="31"/>
      <c r="P30" s="31"/>
      <c r="Q30" s="31"/>
      <c r="R30" s="31"/>
      <c r="S30" s="31"/>
      <c r="T30" s="31"/>
      <c r="U30" s="30"/>
      <c r="V30" s="31"/>
      <c r="W30" s="31"/>
      <c r="X30" s="30"/>
      <c r="Y30" s="31"/>
      <c r="Z30" s="30"/>
      <c r="AA30" s="31"/>
      <c r="AB30" s="30"/>
      <c r="AC30" s="31"/>
      <c r="AD30" s="30"/>
    </row>
    <row r="31" customHeight="1"/>
  </sheetData>
  <mergeCells count="23">
    <mergeCell ref="A1:AD1"/>
    <mergeCell ref="A2:H2"/>
    <mergeCell ref="G3:H3"/>
    <mergeCell ref="I3:AC3"/>
    <mergeCell ref="I4:K4"/>
    <mergeCell ref="L4:M4"/>
    <mergeCell ref="O4:R4"/>
    <mergeCell ref="V4:X4"/>
    <mergeCell ref="Y4:AB4"/>
    <mergeCell ref="A27:B27"/>
    <mergeCell ref="A28:B28"/>
    <mergeCell ref="B29:C29"/>
    <mergeCell ref="M29:O29"/>
    <mergeCell ref="A3:A5"/>
    <mergeCell ref="B3:B5"/>
    <mergeCell ref="C3:C5"/>
    <mergeCell ref="D3:D5"/>
    <mergeCell ref="E3:E5"/>
    <mergeCell ref="F3:F5"/>
    <mergeCell ref="G4:G5"/>
    <mergeCell ref="H4:H5"/>
    <mergeCell ref="AC4:AC5"/>
    <mergeCell ref="AD3:AD5"/>
  </mergeCells>
  <printOptions horizontalCentered="1" verticalCentered="1"/>
  <pageMargins left="0.393700787401575" right="0.393700787401575" top="0.78740157480315" bottom="0.78740157480315" header="0.511811023622047" footer="0.511811023622047"/>
  <pageSetup paperSize="8" scale="15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1-1</vt:lpstr>
      <vt:lpstr>1-2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优优de爸比</cp:lastModifiedBy>
  <dcterms:created xsi:type="dcterms:W3CDTF">2003-10-09T13:00:00Z</dcterms:created>
  <cp:lastPrinted>2019-07-08T09:09:00Z</cp:lastPrinted>
  <dcterms:modified xsi:type="dcterms:W3CDTF">2025-06-17T02:43:11Z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665ADCF7C7DE4772B48CD2772828EC79_12</vt:lpwstr>
  </property>
</Properties>
</file>