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tabRatio="727"/>
  </bookViews>
  <sheets>
    <sheet name="汇总" sheetId="2" r:id="rId1"/>
    <sheet name="1宽城区中医院" sheetId="1" r:id="rId2"/>
    <sheet name="2宽城区疾控中心" sheetId="3" r:id="rId3"/>
    <sheet name="3兰家" sheetId="4" r:id="rId4"/>
    <sheet name="4宽城区医院" sheetId="5" r:id="rId5"/>
    <sheet name="5宽城区医院其它" sheetId="6" r:id="rId6"/>
  </sheets>
  <definedNames>
    <definedName name="_xlnm.Print_Titles" localSheetId="1">'1宽城区中医院'!$1:$4</definedName>
    <definedName name="_xlnm.Print_Titles" localSheetId="2">'2宽城区疾控中心'!$1:$4</definedName>
    <definedName name="_xlnm.Print_Titles" localSheetId="3">'3兰家'!$1:$4</definedName>
    <definedName name="_xlnm.Print_Area" localSheetId="4">'4宽城区医院'!$A$1:$I$111</definedName>
    <definedName name="_xlnm.Print_Titles" localSheetId="4">'4宽城区医院'!$1:$4</definedName>
    <definedName name="_xlnm.Print_Titles" localSheetId="5">'5宽城区医院其它'!$1:$4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<sst xmlns="http://schemas.openxmlformats.org/spreadsheetml/2006/main" count="810" uniqueCount="416">
  <si>
    <t>最高投标限价汇总表</t>
  </si>
  <si>
    <t>项目名称：长春市宽城区医院异地建设项目、长春市宽城区卫生综合体建设项目医疗家具采购项目                          单位：元</t>
  </si>
  <si>
    <t>序号</t>
  </si>
  <si>
    <t>分项工程</t>
  </si>
  <si>
    <t>金额</t>
  </si>
  <si>
    <t>宽城区中医院家具</t>
  </si>
  <si>
    <t>宽城区疾控中心（卫生监督所）家具</t>
  </si>
  <si>
    <t>兰家家具</t>
  </si>
  <si>
    <t>宽城区医院家具</t>
  </si>
  <si>
    <t>宽城区医院其他家具</t>
  </si>
  <si>
    <t>合计</t>
  </si>
  <si>
    <t>宽城区中医院家具清单汇总表</t>
  </si>
  <si>
    <t>单位：元</t>
  </si>
  <si>
    <t>产品名称</t>
  </si>
  <si>
    <t>产品规格</t>
  </si>
  <si>
    <t>数量</t>
  </si>
  <si>
    <t>单位</t>
  </si>
  <si>
    <t>参考图片</t>
  </si>
  <si>
    <t>材质要求</t>
  </si>
  <si>
    <t>单价</t>
  </si>
  <si>
    <t>合价</t>
  </si>
  <si>
    <t>办公桌</t>
  </si>
  <si>
    <t>1400*700*750</t>
  </si>
  <si>
    <t>张</t>
  </si>
  <si>
    <t>1、产品结构：钢木结构，台面厚度25mm，其它板材厚度18mm，口字型钢制桌架，桌架桌脚之间有横梁连接，配置三抽柜、键盘架及主机托，桌面配置多功能线盒。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</si>
  <si>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定制桌</t>
  </si>
  <si>
    <t>1400*900*750</t>
  </si>
  <si>
    <t>门卫定制桌</t>
  </si>
  <si>
    <t>1200*600*750</t>
  </si>
  <si>
    <t>办公椅</t>
  </si>
  <si>
    <t>595*640*870</t>
  </si>
  <si>
    <t>把</t>
  </si>
  <si>
    <t>1、椅面：采用优质透气网布面料，无甲醛加密网，含杜邦尼龙弹力筋+涤纶线混纺编织而成，可达10万次耐磨测试。
2、背框：采用全新尼龙材料(60%PA+38%PE)  一体注塑成型黑色尼龙背框，背框中间采用弧形横杆支撑结构，提升椅背强  度同时，可以方便手握用于座椅移动；背框采用下分离支撑结构，椅背宽大满足不同人群的需求。
3、椅座：定型棉采用符合人体工程学造型，前部左右两个弧形下凹，包裹大腿，减少腿部压力，后部高度略低，有U型切口设计，有效降低臀部压力。
4、海绵：应使用纯海绵，禁止使用再生棉、拼接海绵及添加滑石粉或添加剂的海绵；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
5、脚架：采用钢制弓形架，管壁厚度≥2.0mm，经脱脂除锈、水洗去油、磷货处理等，最后高温喷涂（在高温２００-２２０度下，采用品牌环保漆漆，强化漆，硬度高，不易刮花）</t>
  </si>
  <si>
    <t>诊凳</t>
  </si>
  <si>
    <r>
      <rPr>
        <sz val="10"/>
        <color rgb="FF000000"/>
        <rFont val="Calibri"/>
        <charset val="161"/>
      </rPr>
      <t>φ</t>
    </r>
    <r>
      <rPr>
        <sz val="10"/>
        <color rgb="FF000000"/>
        <rFont val="宋体"/>
        <charset val="134"/>
      </rPr>
      <t>360*430</t>
    </r>
    <r>
      <rPr>
        <sz val="10"/>
        <color rgb="FF000000"/>
        <rFont val="Calibri"/>
        <charset val="134"/>
      </rPr>
      <t>-590</t>
    </r>
  </si>
  <si>
    <t>个</t>
  </si>
  <si>
    <t>PU发泡（聚氨酯）一体成型凳座，三级电镀气杆，SGS认证，凳面直径≥360mm，升降范围430-590mm。电镀金属五星脚，配尼龙活动脚轮。
要求：椅面高强度、耐磨耐腐、耐冲击、抗裂变、质感舒适。</t>
  </si>
  <si>
    <t>PU发泡（聚氨酯）一体成型凳座，三级电镀气杆，SGS认证，凳面直径≥360mm，升降范围430-590mm。电镀金属五星脚，配固定脚钉。
要求：椅面高强度、耐磨耐腐、耐冲击、抗裂变、质感舒适。</t>
  </si>
  <si>
    <t>患者椅</t>
  </si>
  <si>
    <t>580*600*860</t>
  </si>
  <si>
    <t>1、椅面：采用优质透气网布面料。
2、海绵：应使用纯海绵，禁止使用再生棉、拼接海绵及添加滑石粉或添加剂的海绵；采用高品质阻燃、透气回弹海绵厚50mm，表面涂有防止老化变形的保护膜，长久使用不变形、不塌陷。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
3、脚架：优质电镀圆管脚架管壁厚度≥2.0mm，经脱脂除锈、水洗去油、磷货处理等，最后高温喷涂（在高温２００-２２０度下，采用品牌环保漆漆，强化漆，硬度高，不易刮花）。
海绵；需符合GB 17927.1或同类相关标准；注：提供第三方检测机构（检测报告需带CMA标识）出具检测报告以及在全国认证认可信息公共服务平台的查询截图，否则不予认可。</t>
  </si>
  <si>
    <t>地托</t>
  </si>
  <si>
    <t>1000*800*140</t>
  </si>
  <si>
    <t>优质全新塑料材质，符合国家标准，多种颜色可供选择，要求颜色鲜明，韧性强，承重高，耐热耐低温，耐磨耐压，适合长期使用，5-10年使用寿命。</t>
  </si>
  <si>
    <t>诊床</t>
  </si>
  <si>
    <t>1900*600*650</t>
  </si>
  <si>
    <t>1、软包：饰面采用优质皮革，质感柔和，耐磨，易清洁。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3、钢架脚：采用优质方管45*45*1.2mm，表面采用环氧树脂静电粉末喷涂，涂层膜厚度均匀。
4、配置：钢制脚架+软包垫+置物层板。
诊查（疗)床；需符合GB/T 3325或同类相关检测标准；检测内容包括但不限于：①力学性能：单层床强度和耐久性-床铺面均匀布载静载荷，床铺面冲击载荷符合要求；②耐腐蚀：乙酸盐雾连续喷雾≥40h，涂层本身耐腐蚀等级10级，涂层对基体保护等级10级；③金属喷漆(塑)涂层冲击强度，应无剥落、裂纹、皱纹；④金属喷漆(塑)涂层硬度≥5H；⑥抗菌性能：抑菌率≥99.95%；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</si>
  <si>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中药柜</t>
  </si>
  <si>
    <t>1050*400*1980</t>
  </si>
  <si>
    <t>组</t>
  </si>
  <si>
    <t>钢制中药药斗柜，多抽屉设计，抽屉内部带食品级塑料原料制作而成的方盒，颜色和样式可选，抽屉数量和规格可选，中标后按用户需求进行细化设计。
1、基材：钢板选用0.8mm电解钢板，材质坚固耐用，表面喷粉。
2、表面经全自动脱脂，采用静电喷塑，经过严格的九工位处理、加温除油磷；化、表调，使产品防锈能力更强，寿命更长，柜面色泽纯正、柔和。
3、产品结构：小抽屉独立空间；每门配独立拉手，五金件采用优质五金件，抽屉内配置塑料药盒。拉手；需符合GB/T 3325或同类相关检测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
4、焊接：采用二氧化碳保护焊，无砂眼、折角处圆滑、无毛刺，各结合部连接合理。
电解钢板；需符合GB/T 3325或同类相关检测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</si>
  <si>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单面药架</t>
  </si>
  <si>
    <t>800*460*2000</t>
  </si>
  <si>
    <t>西药（柜）架；需符合GB/T 3325或同类相关检测标准；检测内容包括但不限于：①理化性能金属喷漆（塑）涂层：附着力不低于0级；②金属喷漆(塑)涂层：硬度≥5H；③金属喷漆(塑)涂层耐腐蚀：100h内，无气泡产生，100h后，无锈迹、剥落、起皱、变色和失光等现象；④抗菌性能：抑菌率≥99.96%；注：提供第三方检测机构（检测报告需带CMA标识）出具检测报告以及在全国认证认可信息公共服务平台的查询截图，否则不予认可。
1.采用冷轧钢板制作，立柱1.2mm，横档1.0mm，托板0.8mm，双面挂斗设计，层板为抽屉式设计，安装三节导轨，每面共7层，可根据需求自由调节宽度和层板之间的高度，带顶板，可有效防止灰尘，每层装有价目条，可放置药品信息标插，中间有钢网隔断，防止药品掉落，抽斗可平挂，斜挂。
2.所有工件经磨具冲压折弯焊接而成，焊接部分打磨、抛光处理平滑过渡，焊接口表面光滑；每层高度可调，可快速拆卸，日常使用方便。
3、表面经全自动脱脂，采用静电喷塑，经过严格的九工位处理、加温除油磷；化、表调，使产品防锈能力更强，寿命更长，柜面色泽纯正、柔和。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</t>
  </si>
  <si>
    <t>中药调剂台</t>
  </si>
  <si>
    <t>1200*1200*800</t>
  </si>
  <si>
    <t>钢制中药调剂台，多抽屉设计，抽屉内部带食品级塑料原料制作而成的方盒，颜色和样式可选，抽屉数量和规格可选，中标后按用户需求进行细化设计。
1、基材：钢板选用0.8mm电解钢板，材质坚固耐用，表面喷粉。
2、表面经全自动脱脂，采用静电喷塑，经过严格的九工位处理、加温除油磷；化、表调，使产品防锈能力更强，寿命更长，柜面色泽纯正、柔和。
3、产品结构：小抽屉独立空间；每门配独立拉手，五金件采用优质五金件，抽屉内配置塑料药盒。拉手；需符合GB/T 3325或同类相关检测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
4、焊接：采用二氧化碳保护焊，无砂眼、折角处圆滑、无毛刺，各结合部连接合理。
电解钢板；需符合GB/T 3325或同类相关检测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</si>
  <si>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煎药调剂台</t>
  </si>
  <si>
    <t>800D*800H</t>
  </si>
  <si>
    <t>米</t>
  </si>
  <si>
    <t>钢制煎药调剂台，带抽屉，颜色和样式可选，抽屉数量和规格可选，中标后按用户需求进行细化设计。
1、基材：钢板选用0.8mm电解钢板，材质坚固耐用，表面喷粉。
2、表面经全自动脱脂，采用静电喷塑，经过严格的九工位处理、加温除油磷；化、表调，使产品防锈能力更强，寿命更长，柜面色泽纯正、柔和。
3、产品结构：小抽屉独立空间；每门配独立拉手，五金件采用优质五金件，抽屉内配置塑料药盒。
4、焊接：采用二氧化碳保护焊，无砂眼、折角处圆滑、无毛刺，各结合部连接合理。
电解钢板；需符合GB/T 3325或同类相关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</si>
  <si>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定制操作台</t>
  </si>
  <si>
    <t>1600*800*750</t>
  </si>
  <si>
    <t>1400*600*750</t>
  </si>
  <si>
    <t>导医台</t>
  </si>
  <si>
    <t>750D*1050H</t>
  </si>
  <si>
    <t>电解钢板柜体，医用复合亚克力人造石台面，304#不锈钢踢脚线，配置主机柜、键盘架、三抽柜、开门柜。主机柜及其它柜门带锁。中标后按用户需求设计订制。
1、台面采用医用复合亚克力人造石，厚度12mm，台面周边双层加厚及上下双R5圆角处理。具有抗菌、防霉、耐酸碱、耐磨、耐冲击、易清洁等特性；符合医院环境卫生要求；采用无缝拼接工艺。
台面板：符合GB/T 32487或同类相同检测标准；检测内容包括但不限于：①塑料件外观（应无裂纹、明显变形、缩水、针孔；应无凹陷、飞边、折皱、疙瘩；应无气泡、杂质、伤痕、白印；表面应光洁，应无划痕、毛刺、拉毛、污渍；应无明显色差）均符合要求；②生物实验台面耐污染不低于1级；③抗菌性能：抑菌率≥99.99%；④抗紫外线性能(测试时间48h)变色：≤4级；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2、站体：采用1.0MM厚医用喷涂电解钢板。龙骨采用2.0mm厚医用喷涂电解钢板，配加强筋(承重覆盖件结构连接件如筋、梁厚度≥1.2mm厚，立柱厚度≥1.2mm)焊接成700mm-1200mm大小模块，单个模块分上(看台)、中(站体)、下(1.0mm厚304#不锈钢模具冲压整体成型踢脚线)三段，模块间用螺杆串联使得结构稳固，站体上中段可任意喷涂与装修风格相近的颜色；模块中段内部装配活动可拆卸钢挂板，内设强弱电线槽，集中走线，线路明朗不杂乱，便于安装和维护强弱电线路，每个电脑位台面下配5孔插座孔和网络电话插座孔，台面上配5孔插座孔，满足方便工作使用。
电解钢板：符合GB/T 3325或同类相关检测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 注：提供第三方检测机构（检测报告需带CMA标识）出具检测报告以及在全国认证认可信息公共服务平台的查询截图，否则不予认可。
3、表面处理：采用防腐抗菌喷涂粉末，表面光滑无颗粒，涂层膜厚度均匀，抗菌、防霉、耐酸碱、耐磨、耐撞击，抗腐蚀力强。
塑粉：符合HG/T2006、或同类相关检测标准；检测内容包括但不限于：①外观:搅拌混合后无硬块，呈均匀状态；筛余物:全部通过；涂膜外观：正常；胶化时间：≤32S；铅笔硬度≥H，附着力≤0级；耐冲击性：50cm 冲击试验，漆膜无异常；弯曲试验≤3mm；杯突≥5mm；光泽≤45，耐酸性240h 无异常；耐碱性168h无异常；耐沸水性2h 无异常；结论均符合。②抗菌性能：抗细菌率≥99.99%； 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</si>
  <si>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六门更衣柜</t>
  </si>
  <si>
    <t>900*500*1850</t>
  </si>
  <si>
    <t>1.整体采用0.8MM厚冷轧钢板板材制作，焊接牢固、无毛刺、表面光滑美观，上下六门柜，内设穿衣镜、挂衣杆；门内有一块托板，质量稳定耐久。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</si>
  <si>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输液椅</t>
  </si>
  <si>
    <t>三人位
1630*650*1013</t>
  </si>
  <si>
    <t>（1）椅面：采用聚合物多元醇制备自结皮聚氨酯（PU）材质，座椅全PU包裹的结构，整张椅面采用一体式设计，安装简单牢固，座椅各部件间采用螺纹连接，不能采用焊接，PU椅面颜色可换。座椅清洁方便，无需专用清洁剂；
（2）横梁：采用厚度1.5mm优质冷轧钢管拉伸成型外表喷涂，安装简单且结实稳固，不易断裂。
（3）PU材质扶手：带水杯架。
（4）配有3只不锈钢输液架。</t>
  </si>
  <si>
    <t>两人位
1100*650*1013</t>
  </si>
  <si>
    <t>（1）椅面：采用聚合物多元醇制备自结皮聚氨酯（PU）材质，座椅全PU包裹的结构，整张椅面采用一体式设计，安装简单牢固，座椅各部件间采用螺纹连接，不能采用焊接，PU椅面颜色可换。座椅清洁方便，无需专用清洁剂；
（2）横梁：采用厚度1.5mm优质冷轧钢管拉伸成型外表喷涂，安装简单且结实稳固，不易断裂。
（3）PU材质扶手：带水杯架。
（4）配有2只不锈钢输液架。</t>
  </si>
  <si>
    <t>候诊椅</t>
  </si>
  <si>
    <t>三人位
1785*620*895</t>
  </si>
  <si>
    <t>（1）椅面：采用聚合物多元醇制备自结皮聚氨酯（PU）材质，座椅全PU包裹的结构，整张椅面采用一体式设计，安装简单牢固，座椅各部件间采用螺纹连接，不能采用焊接，PU椅面颜色可换。座椅清洁方便，无需专用清洁剂；
（2）横梁：采用厚度1.5mm优质冷轧钢管拉伸成型外表喷涂，安装简单且结实稳固，不易断裂。
（3）扶手脚：采用优质冷轧钢板材料一次性压铸成型，易拆装，无锐角，表面圆滑，外观美丽大方。
（4）椅面与横梁之间采用钢制夹码上下卡扣式紧固连接，使整排座椅使用后保持一条水平线，加强椅面稳固性能。
候诊椅；需符合GB/T 3325或同类相关检测标准；检测内容包括但不限于：①金属喷漆（塑）涂层理化性能硬度≥5H；②金属喷漆(塑)涂层耐腐蚀，100h内，观察在溶液中样板上划道两侧3mm以外,应无气泡产生，100h后，检查划道两侧3mm外，应无锈迹、剥落、起皱、变色和失光等现象；③抗菌性能：抑菌率≥99.97%；              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</si>
  <si>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两人位
1215*620*895</t>
  </si>
  <si>
    <t>诊疗椅</t>
  </si>
  <si>
    <t>595*640*980-1080</t>
  </si>
  <si>
    <t>1、椅面：采用优质透气网布面料，无甲醛加密网，含杜邦尼龙弹力筋+涤纶线混纺编织而成，可达10万次耐磨测试。
2、背框：采用全新尼龙材料(60%PA+38%PE)  一体注塑成型黑色尼龙背框，背框中间采用弧形横杆支撑结构，提升椅背强  度同时，可以方便手握用于座椅移动；背框采用下分离支撑结构，椅背宽大满足不同人群的需求。
3、椅座：定型棉采用符合人体工程学造型，前部左右两个弧形下凹，包裹大腿，减少腿部压力，后部高度略低，有U型切口设计，有效降低臀部压力。
4、海绵：应使用纯海绵，禁止使用再生棉、拼接海绵及添加滑石粉或添加剂的海绵；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
5、气压棒：采用优质三级气压棒，降轻便灵活、平稳、无漏气、无噪音、角度调节灵活、可靠。
6、底盘：原位锁定机械手柄底盘、底盘钢板为2.5MM厚度，活动环节加装消音尼龙垫、防止使用一段时间发生异响。
7、脚架：优质一体成型340#尼龙五星爪、增加底部加强筋设计，承重力度更强，着地力更强，使用时椅子不易后翻、倾倒。
5、椅轮：5cm 静音轮，转动10万次无损坏，(有障碍2000次，无障碍98000次测试)负重102KG/pc。</t>
  </si>
  <si>
    <t>治疗柜</t>
  </si>
  <si>
    <t>630D*2000H</t>
  </si>
  <si>
    <r>
      <rPr>
        <sz val="10"/>
        <color theme="1"/>
        <rFont val="宋体"/>
        <charset val="134"/>
      </rPr>
      <t>上柜铁门，地柜两个垃圾桶，1个推拉，台面采用医用复合亚克力人造石，厚度≥12mm。中标后按用户需求设计订制。
（1）基材：采用1.0MM厚一级电解钢板，静电喷涂。电解钢板；需符合GB/T 3325或同类相关检测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注：提供第三方检测机构（检测报告需带CMA标识）出具检测报告以及在全国认证认可信息公共服务平台的查询截图，否则不予认可。
（2）门板；需符合GB/T4340.1或同类相关检测标准；检测内容包括但不限于：①维氏硬度HV10≥129；非金属夹杂物：（细系:A≤0.5，B≤0.5，C≤0.5，D≤0.5粗系:A≤0.5，B≤0.5，C≤0.50，D≤0.5,）,弹性模量 E(GPa)≥145，均符合；②疲劳试验经10万次疲劳试验后，部件未发生开裂；③应力腐蚀试验（经100h应力腐蚀试验，不断裂）恒定应力值:150MPa周期:100h没有断裂，符合；④磁导率试验≥1.0000000；⑤抗菌性能：抑菌率≥99.99%；注：提供第三方检测机构（检测报告需带CMA标识）出具检测报告以及在全国认证认可信息公共服务平台的查询截图，否则不予认可。
（3）侧板；需符合GB/T228或同类相关检测标准；检测内容包括但不限于：①力学性能：规定塑性延伸强度≥337MPa，抗拉强度：410~430MPa，断后伸长率≥34%；拉伸应变硬化指数(n值)≥0.2；②布氏硬度HBW≥120；③全浸腐蚀试验23℃（mm/a)≥0.14，④疲劳试验：经10万次疲劳试验后，部件未发生开裂；⑤电阻率试验；⑥抗菌性能：抑菌率≥99.99%；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（4）V形加强筋防护搁板；需符合GB/T3325或同类相关检测标准；检测内容包括但不限于：①金属件外观性能要求：（喷涂层：涂层应无漏喷、锈蚀和脱色、掉色现象，涂层应光滑均匀，色泽一致，应无流挂、疙瘩、皱皮、飞漆等缺陷）符合要求；②金属喷漆涂层理化性能：（硬度≥5H，冲击高度400mm，应无剥落、裂纹皱纹，耐腐蚀：100h内，观察在溶剂中样板上划道两侧 3mm 以外，应无鼓泡产生，100h后，检查划道两侧3mm以外，应无锈迹、剥落、起皱、变色和失光等现象，附着力不低于1级）；③表面电阻率≥5.4x1016</t>
    </r>
    <r>
      <rPr>
        <sz val="10"/>
        <color theme="1"/>
        <rFont val="Calibri"/>
        <charset val="161"/>
      </rPr>
      <t>Ω</t>
    </r>
    <r>
      <rPr>
        <sz val="10"/>
        <color theme="1"/>
        <rFont val="宋体"/>
        <charset val="134"/>
      </rPr>
      <t xml:space="preserve">。注：提供第三方检测机构（检测报告需带CMA标识）出具检测报告以及在全国认证认可信息公共服务平台的查询截图，否则不予认可。                                                                                                                                                          （5）顶板；需符合GB/T230.1或同类相关检测标准；检测内容包括但不限于：①洛氏硬度HRBW≥70，冲击试验≥20，非金属夹杂物：（细系:A≤2.0，B≤2.0，C≤2.0，D≤2.0粗系:A≤2.0，B≤2.0，C≤2.0，D≤2.0），塑性应变比(r值)≥1.8，均符合；②锌层质量(g/㎡)≥36；③直流磁性能试验；④抗菌性能：抑菌率≥99.99%； 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                  （6）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④外观质量（锁头、钥匙：锁头、钥匙表面应平整光洁，商标字迹应清晰、端正）符合要求；⑤（锁头结构：锁头结构应具有不少于1项的防拨安全装置；锁舌伸出长度：锁舌仲出长度不少于8mm；锁头固定连接静拉力：锁头直径不大于20mm，承受140N后，无松动；锁头固定连接扭矩：锁头直径不大于20mm，承受1.80N.m后，无松动；锁芯拔动件承受扭矩：锁芯拔动件在承受0.70N·m扭矩后，仍能正常使用；锁舌侧向静载荷试验：锁舌在承受200N侧向静载荷后，仍能正常使用；铆接件：各铆接件在承受200N静拉力后，仍能正常使用；使用寿命：锁头直径不大于20 mm，不少于5000次）均合格； 
复合亚克力人造石（台面板）；需符合GB/T 32487或同类相关检测标准；检测内容包括但不限于：①塑料件外观（应无裂纹、明显变形、缩水、针孔；应无凹陷、飞边、折皱、疙瘩；应无气泡、杂质、伤痕、白印；表面应光洁，应无划痕、毛刺、拉毛、污渍；应无明显色差）均符合要求；②生物实验台面耐污染不低于1级；③抗菌性能：抑菌率≥99.99%；④抗紫外线性能(测试时间48h)变色：≤4级；注：提供第三方检测机构（检测报告需带CMA标识）出具检测报告以及在全国认证认可信息公共服务平台的查询截图，否则不予认可。     </t>
    </r>
  </si>
  <si>
    <t>器械柜</t>
  </si>
  <si>
    <t>900*400*1850</t>
  </si>
  <si>
    <t>（1）基材采用优质1.0mm厚304不锈钢板，柜门、侧板、背板1.0mm厚304不锈钢板。
（2）上柜为带玻璃掩门柜，内置2件活动层板；下柜为双抽掩门柜，内置1件活动层板。
（3）不锈钢采用整板数控剪裁剪，成品分解后的各部分通过激光焊接技术，激光切割及数控折边成型，保证了产品表面不会出线凹凸不平的焊疤，也保证不会破坏不锈钢拉丝等各种印花表面。
药品柜；需符合GB/T 3325或同类相关检测标准；检测内容包括但不限于：①金属喷漆(塑)涂层硬度≥5H；②金属喷漆(塑)涂层理化性能：冲击强度：冲击高度800mm，无剥落、裂纹、皱纹；③抗拉强度（MPa） 300~320；规定塑性延伸强度（MPa）≥275；断后伸长率（%）≥47；④维氏硬度（HV)≥132；                                                                          注：提供第三方检测机构（检测报告需带CMA标识）出具检测报告以及在全国认证认可信息公共服务平台的查询截图，否则不予认可。</t>
  </si>
  <si>
    <t>值班床</t>
  </si>
  <si>
    <t>上下铺床
2000*900*2000</t>
  </si>
  <si>
    <r>
      <rPr>
        <sz val="10"/>
        <color theme="1"/>
        <rFont val="宋体"/>
        <charset val="134"/>
      </rPr>
      <t>（1）材料：采用一级冷扎钢板精加工焊接成型，床板采用ENF级环保实木多层板，厚度≥15mm。
（2）长横梁：型材100*42*1.2mm有2条加强筋，增加横梁的强度。短横梁：型材100*42*1.2mm有2条加强筋，增加横梁的强度。床护栏：圆管</t>
    </r>
    <r>
      <rPr>
        <sz val="10"/>
        <color theme="1"/>
        <rFont val="Calibri"/>
        <charset val="204"/>
      </rPr>
      <t>Ф</t>
    </r>
    <r>
      <rPr>
        <sz val="10"/>
        <color theme="1"/>
        <rFont val="宋体"/>
        <charset val="134"/>
      </rPr>
      <t>19*1.0mm，床头护栏：圆管</t>
    </r>
    <r>
      <rPr>
        <sz val="10"/>
        <color theme="1"/>
        <rFont val="Calibri"/>
        <charset val="204"/>
      </rPr>
      <t>Ф</t>
    </r>
    <r>
      <rPr>
        <sz val="10"/>
        <color theme="1"/>
        <rFont val="宋体"/>
        <charset val="134"/>
      </rPr>
      <t xml:space="preserve">19*1.0mm，床支撑：方管20*50*1.0mm，床梯架：方管20*30*1.0mm，床梯踏板：钢板厚1.2mm(防滑条纹)冲弧形，防止碰撞受伤。
（3）保护套：独立开模防水、防滑、防噪音的软塑胶   
（4）结构/配置：床体+扶梯+床板+床垫。
（5）床垫：采用环保椰棕床垫，无异味、不塌陷，厚度≥90±5mm。两边围边工艺，弹力棉或酒店条格面料饰面，内衬高密度海绵+160g无胶透气棉+无纺布+环保椰棕。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                                                                              
焊接工艺质量评定试板；需符合GB/T 700或同类相关检测标准；检测内容包括但不限于：
①表面质量：（1、钢板及钢带表面不得有气泡、裂纹、结疤、折叠和夹杂等对使用有害的缺陷。钢板及钢带不应有目视可见分层。2、对于钢带,在连续生产过程中,由于局部的表面缺陷不易发现和去除,因此允许带缺陷交货,但有缺陷部分应不超过每卷总长度的 6%），较高级表面：（表面允许有少量不影响成形性的缺陷，如小气泡、小划痕、小辗印、轻微划伤及氧化色等允许存在），均符合要求；②屈服强度≥243Mpa、抗拉强度在446~500Mpa之间、断后伸长率≥37.5%、弯曲试验、洛氏硬度HRC24，均符合；注：提供第三方检测机构（检测报告需带CMA标识）出具检测报告以及在全国认证认可信息公共服务平台的查询截图，否则不予认可。
喷塑钢板；需符合GB/T 31563或同类相关检测标准；检测内容包括但不限于：①镀镍层厚度（扫描电镜法）≥19；镀镍层维氏硬度 HV0.1≥325；硫化氢腐蚀试验(镀镍铬)经 72h 硫化氢腐蚀试验，试样表面未出现红锈；二氧化硫腐蚀试验(镀镍铬)经72h二氧化硫试验，试样表面未出现明显腐蚀现象；孔隙率(铁试剂法，孔/cm²)≤0.1；结合强度（热震法）将试样放入试验箱中加热至300℃，保温 0.5h，然后在冷水中骤冷，镀层无起皮、无开裂；均符合。②抗菌性能：抑菌率≥99.99%；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  </t>
    </r>
  </si>
  <si>
    <t>床头柜</t>
  </si>
  <si>
    <t>520*480*740</t>
  </si>
  <si>
    <t>柜子整体采用优质冷轧钢板材料制作，台面为不锈钢材料，板材厚度0.8mm。最上面为抽屉，采用塑料轴承固定，抽动灵活；下面为单开门，抽屉和门装有铝合金拉手；侧面设有毛巾架，方便晾挂毛巾；底下有一空格高度为120mm，可以放置鞋子，底板冲有透气孔，有效防臭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                                                                              
焊接工艺质量评定试板；需符合GB/T 700或同类相关检测标准；检测内容包括但不限于：
①表面质量：（1、钢板及钢带表面不得有气泡、裂纹、结疤、折叠和夹杂等对使用有害的缺陷。钢板及钢带不应有目视可见分层。2、对于钢带,在连续生产过程中,由于局部的表面缺陷不易发现和去除,因此允许带缺陷交货,但有缺陷部分应不超过每卷总长度的 6%），较高级表面：（表面允许有少量不影响成形性的缺陷，如小气泡、小划痕、小辗印、轻微划伤及氧化色等允许存在），均符合要求；②屈服强度≥243Mpa、抗拉强度在446~500Mpa之间、断后伸长率≥37.5%、弯曲试验、洛氏硬度HRC24，均符合；注：提供第三方检测机构（检测报告需带CMA标识）出具检测报告以及在全国认证认可信息公共服务平台的查询截图，否则不予认可。</t>
  </si>
  <si>
    <t>化验室定制桌</t>
  </si>
  <si>
    <t>1800*600*750</t>
  </si>
  <si>
    <t xml:space="preserve">1、产品结构：钢木结构，台面为双色拼接，厚度30mm，倒斜边设计。四脚桌架桌脚之间有横梁连接，桌面配置多功能线盒。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</t>
  </si>
  <si>
    <t>1000*800*750</t>
  </si>
  <si>
    <t>货架</t>
  </si>
  <si>
    <t>500D*2000H</t>
  </si>
  <si>
    <t>一、款式结构：
由立柱 40×65×1.2mm、横梁40×70×1.0mm、层板0.8mm、横拉杆30×45 0.8mm、斜拉杆20×45 0.8mm五部分组成，属于现场组合装配式，上下共四层层板。
1.立柱：采用特大型模具配合高吨位油压机一次性冲压成型或滚压成型工艺。                             
2.横梁:横梁采用优质冷轧钢板一体成型，成型尺寸为40×70mm，尺寸允许误差1.0mm，正面三条压波浪线通筋，多条通筋式设计更有效的增强横梁承重力及稳固性。
货架横梁；需符合GB/T 3325或同类相关检测标准；检测内容包括但不限于：
①抽样基数≥500件；
②产品外形尺寸偏差(mm)符合；
③外观性能要求-金属件（管材：1.管材应无裂缝、叠缝，2.外露管口端面应封闭；焊接件：1.焊接处应无脱焊、虚焊、焊穿、错位，2.焊接处应无夹渣、气孔、焊瘤、焊丝头咬边、飞溅，3.焊疤表面波纹应均匀；冲压件：冲压件应无脱层、裂缝；喷涂层：1.涂层应无漏喷、锈蚀和脱色、掉色现象，2.涂层应光滑均匀，色泽一致，应无流挂、疙瘩、皱皮、飞漆等缺陷）均符合要求；
④金属电镀层-抗盐雾：18h，直径1.5mm 以下锈点≤20点/d㎡,其中直径≥1.0mm 锈点不超过5点(距边缘棱角 2mm 以内的不计)，符合要求；
焊接工艺质量评定试板；需符合GB/T 700或同类相关检测标准；检测内容包括但不限于：
①表面质量：（1、钢板及钢带表面不得有气泡、裂纹、结疤、折叠和夹杂等对使用有害的缺陷。钢板及钢带不应有目视可见分层。2、对于钢带,在连续生产过程中,由于局部的表面缺陷不易发现和去除,因此允许带缺陷交货,但有缺陷部分应不超过每卷总长度的 6%），较高级表面：（表面允许有少量不影响成形性的缺陷，如小气泡、小划痕、小辗印、轻微划伤及氧化色等允许存在），均符合要求；
②屈服强度≥243Mpa、抗拉强度在446~500Mpa之间、断后伸长率≥37.5%、弯曲试验、洛氏硬度HRC24，均符合；                                                            
注：提供第三方检测机构（检测报告需带CMA标识）出具检测报告以及在全国认证认可信息公共服务平台的查询截图，否则不予认可。
二、载重性能要求
1.架体空间利用率&gt;83%，利用率高、储藏量大。
2.层板静载荷层板加均布静载荷500kg，经24h的连续试验后，最大挠度小于4.0mm，卸载后的残余变形量在经过2h后，小于0.30mm。
3.全静载荷:每层层板上加均布静载荷500kg×4= 2000kg,经24h的连续试验后，最大挠度小于4.0mm，卸载后的残余变形量在经过2h后，小于0.30mm。
三、喷涂前处理:
1.磷化:产品应经过磷化处理，经磷化处理后形成的磷化膜应符合GB/T6807的要求。
2.表面涂层的颜色由供需双方确定，但涂层表面应平整光滑，色泽均匀一致，不允许有流挂、起粒、皱皮、露底、剥落、伤痕等缺陷。
3.立柱内壁应进行防腐处理。</t>
  </si>
  <si>
    <t>护士站</t>
  </si>
  <si>
    <t>木质六门更衣柜，木质结构。板材厚度18mm。每门内设活动层板一块。中标后按用户需求设计订制。
1、板材技术要求：选用ENF级环保板材。
1.1饰面：采用优质三聚氰胺饰面纸,具有耐磨、耐腐蚀、耐高温等特性。
1.2基材：采用环保刨花板，经耐酸碱，防虫、防腐等处理。
1.3封边：采用优质ABS激光封边条，封边条厚度2.0mm，不开裂、不翘边、无异味，符合国家标准。
1.4配置：分上下两部分，门内带一块活动层板。
更衣柜；需符合GB/T 3324或同类相关检测标准；检测内容包括但不限于：
①木工要求，五金件外观均符合；
②软、硬质覆面理化性能：耐冷热循环无裂缝、开裂、起皱、鼓泡现象，耐湿热不低于5级，耐干热不低于5级，表面耐磨性符合；
③拉门垂直加载试验、拉门水平加载试验、拉门耐久性试验8万次、拉门猛关试验、活动部件关闭时的空载稳定性、活动部件打开时的空载稳定性、均符合；
注：提供第三方检测机构（检测报告需带CMA标识）出具检测报告以及在全国认证认可信息公共服务平台的查询截图，否则不予认可。
2、采用304不锈钢缓冲门铰、三节滚珠导轨，静音效果好，开关顺滑，使用寿命长。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</t>
  </si>
  <si>
    <t>双面药架</t>
  </si>
  <si>
    <t>800*880*2000</t>
  </si>
  <si>
    <t>L型办公桌</t>
  </si>
  <si>
    <t>1400*1400*750</t>
  </si>
  <si>
    <t xml:space="preserve">1、产品结构：钢木结构，台面厚度2.5mm，其它板材18mm，桌脚之间有横梁连接，配置键盘架及主机托，桌面配置多功能线盒。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 </t>
  </si>
  <si>
    <t>煎药操作台</t>
  </si>
  <si>
    <t>（1）基材采用优质1.0mm厚304不锈钢板，柜门、侧板、背板0.8mm厚304不锈钢板。
（2）上柜为带玻璃掩门柜，内置2件活动层板；下柜为双抽掩门柜，内置1件活动层板。
（3）不锈钢采用整板数控剪裁剪，成品分解后的各部分通过激光焊接技术，激光切割及数控折边成型，保证了产品表面不会出线凹凸不平的焊疤，也保证不会破坏不锈钢拉丝等各种印花表面。
（4）台面：台面采用材质为实芯理化板，材料厚度12.7mm。
理化板；需符合GB 18580、GB/T 15102、GB/T 17657、GB/T 9341、GB/T 2406.2、GB/T 2408、LY/T 1926检测标准；检测内容包括但不限于：①外观质量：干花、湿花，纤维、发状物，划痕，压痕，污斑，颜色与图案，表面光泽，边缘缺损，缺角均符合要求；②理化性能：耐磨性能≥3级，耐沸水：质量增加率≤0.9%，厚度増加率≤1.0%，外观不低于1级，耐干热（180°）不低于1级，耐湿热不低于1级，耐水蒸气不低于1级，尺寸稳定性合格，抗大球冲击合格，耐划痕≥3级，耐污染不低于1级，耐香烟灼烧不低于2级，耐龟裂性能不低于5级，弯曲弹性模量合格，弯曲强度合格，甲醛释放量≤0.065mg/m³，耐老化性能符合要求；③滞然性能：氧指数≥33%，水平燃烧达到HB级，垂直燃烧达到V-0级，均合格；④抗菌性能：抗菌率≥99.99%；</t>
  </si>
  <si>
    <t>文件柜</t>
  </si>
  <si>
    <t>1.整体采用0.8MM厚冷轧钢板板材制作，焊接牢固、无毛刺、表面光滑美观，上面为玻璃对开门，玻璃厚度为3mm；门内有两块托板，下面为钢制对开门，门内有一块托板，质量稳定耐久。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</si>
  <si>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更衣文件柜</t>
  </si>
  <si>
    <t>1、产品结构：板材厚度18mm。左侧为书柜，上部3C认证玻璃门，内设两块托板，下部木门，内设一块托板；右侧为大开门衣柜，内设挂衣杆。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3、采用304不锈钢缓冲门铰、三节滚珠导轨，静音效果好，开关顺滑，使用寿命长。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</t>
  </si>
  <si>
    <t>保密柜</t>
  </si>
  <si>
    <t xml:space="preserve">1.整体采用0.8MM厚冷轧钢板板材制作，焊接牢固、无毛刺、表面光滑美观，上下对开门，门内有一块托板，配置符合保密标准密码锁，质量稳定耐久，功能多样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                                                                             </t>
  </si>
  <si>
    <t>档案柜</t>
  </si>
  <si>
    <t>1.整体采用0.8MM厚冷轧钢板板材制作，焊接牢固、无毛刺、表面光滑美观，通体大开两门，内设穿衣镜、挂衣杆；门内有两块托板，质量稳定耐久。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</si>
  <si>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荣誉柜</t>
  </si>
  <si>
    <t>3000*350*2000</t>
  </si>
  <si>
    <t>1、产品结构：全木结构，开放格，层板高度按实际使用需求配置，层板上安装嵌入式LED灯光系统。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</t>
  </si>
  <si>
    <t>折叠桌</t>
  </si>
  <si>
    <t>1、产品结构：钢木结构，台面厚度25mm，其它板材厚度18mm，桌面可折叠，带活动脚轮及桌面连接件。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2.4脚架：优质6303硬质合金折叠脚架。</t>
  </si>
  <si>
    <t>会议椅</t>
  </si>
  <si>
    <t>490*490*810</t>
  </si>
  <si>
    <t>椅背：PP椅背
椅座：电镀钢架一体成型PP椅座，可堆叠，方便运输。
椅架：钢制电镀圆管脚架，管壁厚度≥1.8mm。
椅子之间可以叠落摆放</t>
  </si>
  <si>
    <t>讲台</t>
  </si>
  <si>
    <t>430*500*1000</t>
  </si>
  <si>
    <t xml:space="preserve">1、产品结构：钢木结构，台面厚度25mm，前部带脚轮可移动，带文件托，笔筒。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</t>
  </si>
  <si>
    <t>单面病例架</t>
  </si>
  <si>
    <t>900*350*2000</t>
  </si>
  <si>
    <t>1、底座：采用1.2mm厚优质冷轧钢板，整体焊接成型，刚性足，不变形。
2、立柱：采用1.2mm厚优质冷轧钢板，成型尺寸50*39mm，允许尺寸公差±1mm，整体采用七面六折边一次滚压成型工艺；立柱正面及两侧各有2条加筋（通筋），侧面加筋为V型，尺寸3×1mm,正面为梯形加筋，尺寸8×1.5mm，加筋允许尺寸公差±0.5mm，侧面V型加筋之间设有一排挂钩孔，上下孔距为50，正面两端为小圆弧设计，圆弧半径1.75mm。采用6条通筋式压筋及正面圆弧设计，使得整体更为简洁大方，外形美观，结构新颖，大大加强了承重能力及稳固性；侧面冲孔均匀，层数和层距可按需求自行调整。
3、侧板：采用0.8mm厚优质冷轧钢板一次冲压成型。凹凸式结构，增大立面强度及冲击力，人性化设计，整体美观、结构合理、设计新颖。
4、挂板：采用0.8mm厚优质冷轧钢板模具冲压成型，两端共2排4挂钩设计，中间冲压腰形拉伸翻边成型2个台阶加强孔，孔上2公分位置设有一条通筋，上下端各有一条直角折弯边，下方冲有四个隔板固定槽，组装后平整、牢固；上方冲有两个挂接挡板的矩形方槽。表面经过酸洗磷化后在进行喷塑处理，色泽靓丽，无颗粒，使基材不会腐蚀生锈，经久耐用，承重性能好，外观新颖美观，色泽鲜亮；立柱与挂板采用4挂钩扣接式，相对传统挂板，强度高，连接更牢固。
5、搁板：采用≥0.8mm厚优质冷轧钢板经七面六折边一体成型工艺，正面设有两组压筋，每组2条通筋（一条V型、一条梯形），V型压筋尺寸为3×1.2mm，梯形压筋尺寸6.5×1.3mm，搁板侧面各有一条V型压筋尺寸为3×1.2mm;，加筋允许尺寸公差±0.5mm；压筋不能导致搁板变形，不影响搁板结构性能，并且使得板搁美观又能加强承重强度；外形美观，结构新颖，刚性足。满载24小时后挠曲度≦2mm,卸载后能自行复原。表面经过酸洗磷化后在进行喷塑处理，色泽靓丽，无颗粒，使基材不会腐蚀生锈，经久耐用。
6、档棒：采用0.6mm厚优质冷轧钢板一体成型，成型14*14mm，尺寸允许误差0.5mm，五面四折弯，插挂式挡棒，安放好后，两端可钩住挂板，不易脱离，挡棒三面有通筋设计（V型通筋），加筋尺寸2.5×1.2mm，外形美观，强度高，表面经过酸洗磷化后在进行喷塑处理，使基材不会腐蚀生锈，经久耐用。
7、顶板：采用≥0.6mm厚优质冷轧钢板，使用螺栓紧固于立柱上端，四角对焊，使其成框架结构。
8、金属表面处理及喷涂：采用乳化剂和碱性助洗剂脱脂、除锈、磷化、钝化、清洗、烘热干燥后进行高光静电粉末喷涂，装饰防护性好，附着力强。
9、生产质量要求：焊接部位牢固，焊点均匀、平整，无烧焦、烧穿现象，不变形；金属表面无裂痕，下料，冲压尺寸公差+0.5mm；表面涂层平整光滑，色泽均匀一致，不露底，剥落，起泡现象，无裂纹、划痕等缺陷。</t>
  </si>
  <si>
    <t>双面病例架</t>
  </si>
  <si>
    <t>900*500*2000</t>
  </si>
  <si>
    <t>母婴沙发</t>
  </si>
  <si>
    <t>650*660*750</t>
  </si>
  <si>
    <t>1、饰面：饰面采用优质皮革或绒麻布（根据使用方要求），耐磨，易清洁。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3、内框：采用优质的硬杂木方，无腐烂、死节、爆裂、虫蛀。
4、金属2.0圆管底脚，带防磨、防水脚垫。
沙发；需符合GB 17927.1或同类相关检测标准；检测内容包括但不限于：①阻燃性能：（表面或内部未出现任何续燃、阴燃现象，评定为阻燃I级，通过香烟抗引燃特性试验）；②纺织品、皮革中五氯苯酚未检出；③泡沫塑料的材料及外观：表观(体积)密度-座面≥33kg/m³，压陷性能:压陷25%时的硬度≥125，回弹性能:常规≥50%，压缩永久变形A级；④拉伸强度≥125Kpa；撕裂强度≥2.1N/cm；⑤抗菌性能：抑菌率≥99.93%；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</si>
  <si>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尿布床</t>
  </si>
  <si>
    <t>600*400*800</t>
  </si>
  <si>
    <t>1、产品结构：全木结构，上部带软包盒。中标后需进行深化设计。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</t>
  </si>
  <si>
    <t>合 计</t>
  </si>
  <si>
    <t>宽城区疾控中心（卫生监督所）家具清单汇总表</t>
  </si>
  <si>
    <t>密集架
（手动）</t>
  </si>
  <si>
    <t>900*580*2400</t>
  </si>
  <si>
    <r>
      <rPr>
        <sz val="10"/>
        <color theme="1"/>
        <rFont val="宋体"/>
        <charset val="134"/>
      </rPr>
      <t>1、结构要求
（1）密集架主要由导轨（齿条式传动系统）、底盘、传动机构和架体（包括立柱、挂板、搁板、顶板、门板及侧护板）等零（部）件组合而成。
（2）架顶应设防尘装置，列与列之间应装有20mm厚特种抗老化橡塑磁性密封条，门面列和中间移动列分别装有锁具和制动装置，每组密集架闭合后可用总锁锁住，形成一个封闭的整体，各列移开后可单独制动，确保人员安全，底部应设防鼠、防倾倒装置。
（3）轨道应焊接固定，轨道与地面齐平（预埋轨道按采购人要求时间完成）
2、传动机构要求
（1）传动机构主要由精铸滚轮、齿条、凸台传动齿轮、传动轴、连接管、调心轴承、机械式自脱超越离合摇手体、等零（部）件组成。保持轻便、灵活、平稳，不得有失灵现象。
传动机构；需符合GB/T 3325或同类相关检测标准；检测内容包括但不限于：金属喷漆(塑)涂层：（硬度≥2H，冲击强度400mm：应无剥落、裂纹、皱纹，耐腐蚀：100h内；金属电镀层-抗盐雾：18h，直径1.5mm 以下锈点≤20点/d㎡,其中直径≥1.0mm 锈点不超过5点(距边缘棱角 2mm 以内的不计)。
（2）摇手柄：采用镀锌摇柄式摇把，方便操作，摇动轻便，密集架处于从动或不动状态时，摇柄自行停于垂直位置。
3、底盘要求：底盘采用分段焊接后整体组装式，连接牢固、运输、安装方便，底盘各段连接采用M10螺栓紧固，纵梁上按节距冲有矩形槽，以供立柱插入后用M10箍紧拧固。高度不小于12CM。滚轮横梁采用四折成形，确保在外力作用下无任何变形情况发生。底梁下部应装有防倒支架以防架体倾倒。底盘两端封头横梁与纵梁牢固焊接，在直角处上平面均焊上三角形加强板，立柱与大梁链接保证底盘架体不扭曲、错位和变形。
4、齿条式传动系统：齿条式传动系统由整体的20mm*40mm实心方钢加工成型。具有结构合理、载重能力强、摩擦力小且不易发生打滑、脱落、空转的优点。
5、立柱要求：立柱：</t>
    </r>
    <r>
      <rPr>
        <sz val="10"/>
        <color theme="1"/>
        <rFont val="Calibri"/>
        <charset val="161"/>
      </rPr>
      <t>δ</t>
    </r>
    <r>
      <rPr>
        <sz val="10"/>
        <color theme="1"/>
        <rFont val="宋体"/>
        <charset val="134"/>
      </rPr>
      <t>=1.5mm，采用优质冷轧钢板，成型尺寸50×39mm，允许尺寸公差±1mm，整体采用七面六折边一次滚压成型工艺。立柱正面及两侧各压2条加筋（通筋），侧面为V型加筋，尺寸3×1mm,正面为梯形加筋，尺寸8×1.5mm，加筋允许尺寸公差±0.5mm，侧面V型加筋之间设有一排挂钩孔，排孔上下孔距为50mm，正面两端为小圆弧设计，圆弧半径1.75mm。多条通筋式设计更有效的增强立柱承重力及稳固性，两端小圆弧设计使得整个立柱简洁大方，外形新颖，结构独特；侧面冲孔均匀，层数和层距可按需要自行调整。
6、搁板：</t>
    </r>
    <r>
      <rPr>
        <sz val="10"/>
        <color theme="1"/>
        <rFont val="Calibri"/>
        <charset val="161"/>
      </rPr>
      <t>δ</t>
    </r>
    <r>
      <rPr>
        <sz val="10"/>
        <color theme="1"/>
        <rFont val="宋体"/>
        <charset val="134"/>
      </rPr>
      <t>=1.0mm，采用优质冷轧钢板，每块搁板采用七面六折边一体成型工艺，正面设有两组压筋，每组2条通筋（一条V型、一条梯形），V型压筋尺寸为3×1.2mm，梯形压筋尺寸6.5×1.3mm，两侧面各有一条V型压筋尺寸为3×1.2mm，加筋允许尺寸公差±0.5mm；压筋不得导致搁板变形。表面经过酸洗磷化后在进行喷塑处理，色泽靓丽，无颗粒，使基材不会腐蚀生锈，经久耐用。
7、挂板要求
：挂板：</t>
    </r>
    <r>
      <rPr>
        <sz val="10"/>
        <color theme="1"/>
        <rFont val="Calibri"/>
        <charset val="161"/>
      </rPr>
      <t>δ</t>
    </r>
    <r>
      <rPr>
        <sz val="10"/>
        <color theme="1"/>
        <rFont val="宋体"/>
        <charset val="134"/>
      </rPr>
      <t>=1.0mm，采用优质冷轧钢板，模具一体冲压成型，两端共2排4挂钩结构设计，中间冲压腰形拉伸翻边成型2个台阶加强孔，孔上2公分位置设有一条通筋，上下端各有一条直角折弯边，上方冲有两个挂接挡板的矩形方槽，下方冲有四个隔板固定槽，可防止搁板前后窜动。表面经过酸洗磷化后在进行喷塑处理，色泽靓丽，无颗粒，使基材不会腐蚀生锈，经久耐用。
8、门面：门框</t>
    </r>
    <r>
      <rPr>
        <sz val="10"/>
        <color theme="1"/>
        <rFont val="Calibri"/>
        <charset val="161"/>
      </rPr>
      <t>δ</t>
    </r>
    <r>
      <rPr>
        <sz val="10"/>
        <color theme="1"/>
        <rFont val="宋体"/>
        <charset val="134"/>
      </rPr>
      <t>=1.0mm, 门板</t>
    </r>
    <r>
      <rPr>
        <sz val="10"/>
        <color theme="1"/>
        <rFont val="Calibri"/>
        <charset val="161"/>
      </rPr>
      <t>δ</t>
    </r>
    <r>
      <rPr>
        <sz val="10"/>
        <color theme="1"/>
        <rFont val="宋体"/>
        <charset val="134"/>
      </rPr>
      <t>=1.0mm，采用优质冷轧钢板； 门面平整，款式新颖，表面亚光喷塑。
喷塑钢板；需符合GB/T 31563或同类相关检测标准；检测内容包括但不限于：①镀镍层厚度（扫描电镜法）≥19；镀镍层维氏硬度 HV0.1≥325；硫化氢腐蚀试验(镀镍铬)经 72h 硫化氢腐蚀试验，试样表面未出现红锈；二氧化硫腐蚀试验(镀镍铬)经72h二氧化硫试验，试样表面未出现明显腐蚀现象；孔隙率(铁试剂法，孔/cm²)≤0.1；结合强度（热震法）将试样放入试验箱中加热至300℃，保温 0.5h，然后在冷水中骤冷，镀层无起皮、无开裂；均符合。②抗菌性能：抑菌率≥99.99%；注：提供第三方检测机构（检测报告需带CMA标识）出具检测报告以及在全国认证认可信息公共服务平台的查询截图，否则不予认可。
塑粉；需符合HG/T2006、HG/T 3950、GB/T35602检测标准；检测内容包括但不限于：①外观:搅拌混合后无硬块，呈均匀状态；筛余物:全部通过；涂膜外观：正常；胶化时间：≤32S；铅笔硬度≥H，附着力≤0级；耐冲击性：50cm 冲击试验，漆膜无异常；弯曲试验≤3mm；杯突≥5mm；光泽≤45，耐酸性240h 无异常；耐碱性168h无异常；耐沸水性2h 无异常；结论均符合。②抗菌性能：抗细菌率≥99.99%； 注：提供第三方检测机构（检测报告需带CMA标识）出具检测报告以及在全国认证认可信息公共服务平台的查询截图，否则不予认可。</t>
    </r>
  </si>
  <si>
    <t>会议桌</t>
  </si>
  <si>
    <t>8000*2200*760</t>
  </si>
  <si>
    <t>贴实木皮油漆会议桌，带花边造型，台面整体厚度50mm，其它部位板材厚度18mm（造型部分按合适厚度设计），台面配置多功能线盒。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</si>
  <si>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列席椅</t>
  </si>
  <si>
    <t>470*580*910</t>
  </si>
  <si>
    <t xml:space="preserve">1、椅面：饰面采用优质西皮皮革，符合GB/T 16799 - 2008或同类相关检测标准，耐磨，易清洁。
2、海绵：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 
3、框架：橡木框架，木材含水率8~12%；内部使用多层板或刨花板时，经过封边处理。符合GB/T3324-2017标准或同类相关检测标准。
4、油漆（面漆、底漆）：采用优质水性漆，五底三面十二道工序，安全环保无害。  </t>
  </si>
  <si>
    <t>4000*1600*760</t>
  </si>
  <si>
    <t>640*750*1150</t>
  </si>
  <si>
    <t>贴实木皮油漆桌，带三抽柜、开门柜，台面带斜边造型，台面厚度50mm，其它部位厚度18mm（造型部分按合适厚度设计）。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</si>
  <si>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645*610*1155-1240</t>
  </si>
  <si>
    <t>1、椅面：采用优质透气网布面料。
2、海绵：采用高品质阻燃、透气回弹海绵厚50mm，表面涂有防止老化变形的保护膜，长久使用不变形、不塌陷。
3、气压棒：采用优质气压棒，降轻便灵活、平稳、无漏气、无噪音、角度调节灵活、可靠。                                                                                                                              4、脚架：优质一体成型，五星脚。
5、椅轮：合成尼龙纤维树脂材料制成，活动自如。
6、带可伸缩午休脚踏。
海绵；需符合GB 17927.1、GB/T 10802、GB/T 10807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</si>
  <si>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更衣柜</t>
  </si>
  <si>
    <t>1..整体采用0.8MM厚冷轧钢板板材制作，焊接牢固、无毛刺、表面光滑美观，上下对开门，门内有一块托板，质量稳定耐久。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</si>
  <si>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1.整体采用0.8MM厚冷轧钢板板材制作，焊接牢固、无毛刺、表面光滑美观，上下对开门，门内有一块托板，上部内门设抽屉两个，质量稳定耐久，功能多样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</si>
  <si>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玻璃档案柜</t>
  </si>
  <si>
    <t>1.整体采用0.8MM厚冷轧钢板板材制作，焊接牢固、无毛刺、表面光滑美观，通体玻璃对开门，玻璃厚度为3mm；门内有四块托板，质量稳定耐久，功能多样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</si>
  <si>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1200*500*1850</t>
  </si>
  <si>
    <t>1.整体采用0.8MM厚冷轧钢板板材制作，焊接牢固、无毛刺、表面光滑美观，左侧上面为玻璃对开门，玻璃厚度为3mm，门内有两块托板，左侧下部为钢质对开门，门内有一块托板，右侧为打开门衣柜，内设挂衣杆、穿衣镜。质量稳定耐久，功能多样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</si>
  <si>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兰家家具清单汇总表</t>
  </si>
  <si>
    <t>职员办公桌</t>
  </si>
  <si>
    <t>1、产品结构：台面厚度25mm，其它板材厚度18mm，桌面配置多功能线盒。配置三抽柜，键盘架，主机架；中标后按用户需求设计订制。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</si>
  <si>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职员办公椅</t>
  </si>
  <si>
    <t>登记台</t>
  </si>
  <si>
    <t>750D*1050H
登记台+导诊台</t>
  </si>
  <si>
    <t>小凳</t>
  </si>
  <si>
    <r>
      <rPr>
        <sz val="10"/>
        <color rgb="FF000000"/>
        <rFont val="Calibri"/>
        <charset val="161"/>
      </rPr>
      <t>φ</t>
    </r>
    <r>
      <rPr>
        <sz val="10"/>
        <color rgb="FF000000"/>
        <rFont val="宋体"/>
        <charset val="134"/>
      </rPr>
      <t>360*430-590</t>
    </r>
  </si>
  <si>
    <t>三门更衣柜</t>
  </si>
  <si>
    <t>1.整体采用0.8MM厚冷轧钢板板材制作，焊接牢固、无毛刺、表面光滑美观，通体大开三门，内设穿衣镜、挂衣杆；门内有两块托板，质量稳定耐久。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</si>
  <si>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板式会议桌</t>
  </si>
  <si>
    <t>4500*1500*760</t>
  </si>
  <si>
    <t>1、产品结构：台面厚度25mm，其它板材厚度18mm，桌面配置多功能线盒。中标后按用户需求设计订制。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</t>
  </si>
  <si>
    <t>弓形椅</t>
  </si>
  <si>
    <t>1、椅面：饰面采用优质皮革符合GB/T 16799 - 2008或同类相关检测标准，耐磨，易清洁。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3、弓形脚架，板材厚度2.0mm，金属电镀层抗盐雾无锈点。符合GB/T3325-2017标准。</t>
  </si>
  <si>
    <t>接种台</t>
  </si>
  <si>
    <t>1600*1100*750</t>
  </si>
  <si>
    <t>1、产品结构：台面厚度25mm，其它板材厚度18mm，配置边柜，键盘架或抽屉，主机架；中标后按用户需求设计订制。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</si>
  <si>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1600*800*760</t>
  </si>
  <si>
    <t>贴实木皮油漆桌，带活动边柜，台面带斜边造型，台面厚度50mm，其它部位厚度18mm（造型部分按合适厚度设计）。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</si>
  <si>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595*490*1060-1130</t>
  </si>
  <si>
    <t>1、椅面：饰面采用优质西皮皮革，符合GB/T 16799 - 2008或同类相关检测标准，耐磨，易清洁。
2、海绵：应使用纯海绵，禁止使用再生棉、拼接海绵及添加滑石粉或添加剂的海绵；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 
3、框架：扶手及五星脚使用橡木或白蜡木锯材，内部框架应使用硬杂木材料，木材含水率8~12%；内部使用多层板或刨花板时，经过封边处理。符合GB/T3324-2017标准或同类相关检测标准。                                                                                                                                   
4、静音轮；需符合GB/T 32487、GB 28481、QB/T 4765、QB/T 4371检测标准；检测内容包括但不限于：①塑料件外观：（应无裂纹、明显变形、缩水、针孔；应无凹陷、飞边、折皱、疙瘩；应无气泡、杂质、伤痕、白印；表面应光洁，应无划痕、毛刺、拉毛、污渍；应无明显色差）符合要求；②塑料件：邵氏D硬度≥HD67；塑料材料理化性能：冲击强度≥46.22kJ/㎡；③邻苯二甲酸酯：（DBP、BBP、DEHP、DNOP、DINP、DIDP）未检出，合格；④滚动阻力，静载荷，符合要求；⑤抗菌性能：抑菌率≥99.92%；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</si>
  <si>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宽城区医院家具清单汇总表</t>
  </si>
  <si>
    <t>主席桌</t>
  </si>
  <si>
    <t>2100*700*780</t>
  </si>
  <si>
    <t>贴实木皮油漆桌，带花边造型，台面厚度25mm，其它部位厚度18mm（造型部分按合适厚度设计），台面配置多功能线盒。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</si>
  <si>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800*700*780</t>
  </si>
  <si>
    <t xml:space="preserve">贴实木皮油漆桌，带花边造型，台面厚度25mm，其它部位厚度18mm（造型部分按合适厚度设计），台面配置多功能线盒。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</t>
  </si>
  <si>
    <t>主席椅</t>
  </si>
  <si>
    <t>650*750*1120</t>
  </si>
  <si>
    <t xml:space="preserve">1、椅面：饰面采用优质西皮皮革，符合GB/T 16799 - 2008或同类相关检测标准，耐磨，易清洁。
2、海绵：应使用纯海绵，禁止使用再生棉、拼接海绵及添加滑石粉或添加剂的海绵；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 
3、框架：椅脚、扶手使用橡木或白蜡木锯材，内部框架应使用硬杂木材料，木材含水率8~12%；内部使用多层板或刨花板时，经过封边处理。符合GB/T3324-2017标准或同类相关检测标准。
4、油漆（面漆、底漆）：采用优质水性漆，五底三面十二道工序，安全环保无害。  </t>
  </si>
  <si>
    <t>条桌</t>
  </si>
  <si>
    <t>1200*400*760</t>
  </si>
  <si>
    <t>贴实木皮油漆桌，带花边造型，台面厚度25mm，其它部位厚度18mm（造型部分按合适厚度设计）。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</si>
  <si>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礼堂椅</t>
  </si>
  <si>
    <t>中对中580</t>
  </si>
  <si>
    <t>位</t>
  </si>
  <si>
    <t>1、座椅规格：中心距580mm±5mm，总高1030mm±10mm,座高450mm±10mm，扶手宽80mm±5mm，扶手高度610mm±10mm,建议前后排距900mm-1000mm
2、座背海棉：应使用纯海绵，禁止使用再生棉、拼接海绵及添加滑石粉或添加剂的海绵；采用高密度冷发泡PU定型海棉厚70mm，背海绵密度不低于50kg/ m3，长时间使用不会变形。需符合GB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
3、座背外板：座背外板采用15mm优质高密度硬木七层弯曲木板，环保油漆饰面，座板附独特蜂窝式吸音气孔，保证座椅的良好透气性能和整个会场无噪音。
4、扶手面：采用实木板材经多道工序加工成型，环保油漆处理，五底三面十二道工序。
5、回位功能：采用弹簧加阻尼器自动回复装置，无故障使用。
6、座包结构：座包内附1.5mm优质冷轧钢板冲压焊接成型，厚铁框+夹板结构，更坚固耐用。
7、写字板：内藏式折叠写字板，防火板注塑封边。
8、面料：选用专用座椅面料，耐磨，抗色变。
9、脚架：扶手框架采用冷轧钢冲压焊接成型；脚管采用80*40*1.2mm优质方管经二氧化碳焊接成型，表面喷涂处理。
10、地面固定：采用内六角膨胀螺丝使座椅与地面固定。                                                                             
注：提供第三方检测机构（检测报告需带CMA标识）出具检测报告以及在全国认证认可信息公共服务平台的查询截图，否则不予认可。</t>
  </si>
  <si>
    <t>演讲台</t>
  </si>
  <si>
    <t>800*600*1150</t>
  </si>
  <si>
    <t>贴实木皮油漆材质，讲台需带活动脚踏。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</si>
  <si>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500D*2400H</t>
  </si>
  <si>
    <t>一、款式结构：
由立柱 40×65×1.2mm、横梁40×70×1.0mm、层板0.8mm、横拉杆30×45 0.8mm、斜拉杆20×45 0.8mm五部分组成，属于现场组合装配式，上下共五层层板。
1.立柱：采用特大型模具配合高吨位油压机一次性冲压成型或滚压成型工艺。                             
2.横梁:横梁采用优质冷轧钢板一体成型，成型尺寸为40×70mm，尺寸允许误差1.0mm，正面三条压波浪线通筋，多条通筋式设计更有效的增强横梁承重力及稳固性。
货架横梁；需符合GB/T 3325或同类相关检测标准；检测内容包括但不限于：
①抽样基数≥500件；
②产品外形尺寸偏差(mm)符合；
③外观性能要求-金属件（管材：1.管材应无裂缝、叠缝，2.外露管口端面应封闭；焊接件：1.焊接处应无脱焊、虚焊、焊穿、错位，2.焊接处应无夹渣、气孔、焊瘤、焊丝头咬边、飞溅，3.焊疤表面波纹应均匀；冲压件：冲压件应无脱层、裂缝；喷涂层：1.涂层应无漏喷、锈蚀和脱色、掉色现象，2.涂层应光滑均匀，色泽一致，应无流挂、疙瘩、皱皮、飞漆等缺陷）均符合要求；
④金属电镀层-抗盐雾：18h，直径1.5mm 以下锈点≤20点/d㎡,其中直径≥1.0mm 锈点不超过5点(距边缘棱角 2mm 以内的不计)，符合要求；
焊接工艺质量评定试板；需符合GB/T 700或同类相关检测标准；检测内容包括但不限于：
①表面质量：（1、钢板及钢带表面不得有气泡、裂纹、结疤、折叠和夹杂等对使用有害的缺陷。钢板及钢带不应有目视可见分层。2、对于钢带,在连续生产过程中,由于局部的表面缺陷不易发现和去除,因此允许带缺陷交货,但有缺陷部分应不超过每卷总长度的 6%），较高级表面：（表面允许有少量不影响成形性的缺陷，如小气泡、小划痕、小辗印、轻微划伤及氧化色等允许存在），均符合要求；
②屈服强度≥243Mpa、抗拉强度在446~500Mpa之间、断后伸长率≥37.5%、弯曲试验、洛氏硬度HRC24，均符合；                                                            
注：提供第三方检测机构（检测报告需带CMA标识）出具检测报告以及在全国认证认可信息公共服务平台的查询截图，否则不予认可。
二、载重性能要求
1.架体空间利用率&gt;83%，利用率高、储藏量大。
2.层板静载荷层板加均布静载荷500kg，经24h的连续试验后，最大挠度小于4.0mm，卸载后的残余变形量在经过2h后，小于0.30mm。
3.全静载荷:每层层板上加均布静载荷500kg×4= 2000kg,经24h的连续试验后，最大挠度小于4.0mm，卸载后的残余变形量在经过2h后，小于0.30mm。
三、喷涂前处理:
1.磷化:产品应经过磷化处理，经磷化处理后形成的磷化膜应符合GB/T6807的要求。
2.表面涂层的颜色由供需双方确定，但涂层表面应平整光滑，色泽均匀一致，不允许有流挂、起粒、皱皮、露底、剥落、伤痕等缺陷。
3.立柱内壁应进行防腐处理。</t>
  </si>
  <si>
    <t>资料柜</t>
  </si>
  <si>
    <t>四门柜</t>
  </si>
  <si>
    <t>1.整体采用0.8MM厚冷轧钢板板材制作，焊接牢固、无毛刺、表面光滑美观，上下对开四门柜，配四把锁具；门内有一块托板，质量稳定耐久。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</si>
  <si>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书衣柜</t>
  </si>
  <si>
    <t>1.整体采用0.8MM厚冷轧钢板板材制作，焊接牢固、无毛刺、表面光滑美观，左侧上面为玻璃单开门，玻璃厚度为3mm，门内有两块托板，左侧下部为钢质单开门，门内有一块托板，右侧为打开门衣柜，内设挂衣杆、穿衣镜。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</si>
  <si>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三节柜</t>
  </si>
  <si>
    <t>1.整体采用0.8MM厚冷轧钢板板材制作，焊接牢固、无毛刺、表面光滑美观，三节六门柜，门内有一块托板。质量稳定耐久。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</si>
  <si>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1.整体采用0.8MM厚冷轧钢板板材制作，焊接牢固、无毛刺、表面光滑美观，通体玻璃对开门，玻璃厚度为3mm；门内有四块托板，质量稳定耐久。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</si>
  <si>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两门更衣柜</t>
  </si>
  <si>
    <t>四门更衣柜</t>
  </si>
  <si>
    <t>1.整体采用0.8MM厚冷轧钢板板材制作，焊接牢固、无毛刺、表面光滑美观，上下四门柜，内设穿衣镜、挂衣杆；门内有一块托板，质量稳定耐久。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</si>
  <si>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换鞋凳</t>
  </si>
  <si>
    <t>600*350*420</t>
  </si>
  <si>
    <t>西皮软包饰面，40*40钢制脚架。
（1）材料：采用实木多层板制作，总体强度性能好，颜色、材质及纹理与饰面材料协调；经防腐、防虫处理，无腐朽材，拼接严密牢固。
实木多层板；需符合GB 18580或同类相关检测标准；
注：提供第三方检测机构（检测报告需带CMA标识）出具检测报告以及在全国认证认可信息公共服务平台的查询截图，否则不予认可。
（2）海绵：应使用纯海绵，禁止使用再生棉、拼接海绵及添加滑石粉或添加剂的海绵；采用高弹阻燃海绵，表面有防腐化和防变型保护膜，回弹性高，耐用度高，防碎，防氧化，抗疲劳力强，坐感舒适。
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</si>
  <si>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1200*350*420</t>
  </si>
  <si>
    <t>挂衣柜</t>
  </si>
  <si>
    <t>1.整体采用0.8MM厚冷轧钢板板材制作，焊接牢固、无毛刺、表面光滑美观，上部空格柜配挂衣钩，中部空格鞋柜，下部开门储物柜，质量稳定耐久。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</si>
  <si>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鞋架</t>
  </si>
  <si>
    <t>1000*300*1500</t>
  </si>
  <si>
    <t>（1）基材采用优质SUS304不锈钢。
（2）立柱采用20*20*1.2mm圆管，每层采用15*15*1.0mm，含顶层8层。（根据使用单位需求设计）
（3）立柱带防滑调节脚套。。
（4）不锈钢采用整板数控剪裁剪，成品分解后的各部分通过激光焊接技术，激光切割及数控折边成型，保证了产品表面不会出线凹凸不平的焊疤，也保证不会破坏不锈钢拉丝等各种印花表面。
不锈钢；需符合GB/T 3325或同类相关检测标准；
 注：提供第三方检测机构（检测报告需带CMA标识）出具检测报告以及在全国认证认可信息公共服务平台的查询截图，否则不予认可。</t>
  </si>
  <si>
    <t>诊桌</t>
  </si>
  <si>
    <t>1、产品结构：钢木结构，带副台，圆盘钢制桌架，台面厚度25mm，其它板材厚度18mm，桌面配置多功能线盒。中标后按用户需求设计订制。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</si>
  <si>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430*445*985</t>
  </si>
  <si>
    <t>PU发泡（聚氨酯）一体成型凳座及靠背，三级电镀气杆，SGS认证，升降范围430-590mm。尼龙五星脚，配固定脚钉。
要求：椅面高强度、耐磨耐腐、耐冲击、抗裂变、质感舒适。</t>
  </si>
  <si>
    <r>
      <rPr>
        <sz val="10"/>
        <color rgb="FF000000"/>
        <rFont val="Calibri"/>
        <charset val="161"/>
      </rPr>
      <t>φ</t>
    </r>
    <r>
      <rPr>
        <sz val="10"/>
        <color rgb="FF000000"/>
        <rFont val="宋体"/>
        <charset val="134"/>
      </rPr>
      <t>360*700-800</t>
    </r>
  </si>
  <si>
    <t xml:space="preserve">1、面料：优质西皮饰面，要求耐磨、防晒、无异味。符合GB/T 16799-2018《家具用皮革》或同类相关检测标准；
2、座垫海绵厚50mm：采用优质高弹性阻燃海绵，通过安全、抗引燃试验，符合QB/T 2280-2016《办公家具 办公椅》或同类相关检测标准验，回弹率≥36%，拉伸强度≥129kpa，干热老化后拉伸强度≥117kPa，75%压缩永久变形≥6%，表面有一层保护面,可防氧化,防碎,造型更适合人体坐姿，坐感更舒适，使用无苯胶粘剂粘接，圆润厚实，软硬适中，回弹性好，表面涂有防止老化变形的保护膜；
3、底座：钢制底座，可升降
</t>
  </si>
  <si>
    <t>圆凳</t>
  </si>
  <si>
    <t>诊查床</t>
  </si>
  <si>
    <t>1、软包：饰面采用优质皮革，质感柔和，耐磨，易清洁。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3、钢架脚：采用优质方管45*45*1.2mm，表面采用环氧树脂静电粉末喷涂，涂层膜厚度均匀。
4、配置：钢制脚架+软包垫+置物层板。
诊查（疗)床；需符合GB/T 3325或同类相关检测标准；检测内容包括但不限于：①力学性能：单层床强度和耐久性-床铺面均匀布载静载荷，床铺面冲击载荷符合要求；②耐腐蚀：乙酸盐雾连续喷雾≥40h，涂层本身耐腐蚀等级10级，涂层对基体保护等级10级；③金属喷漆(塑)涂层冲击强度，应无剥落、裂纹、皱纹；④金属喷漆(塑)涂层硬度≥5H；⑥抗菌性能：抑菌率≥99.95%；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</si>
  <si>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收款桌</t>
  </si>
  <si>
    <t>1、产品结构：台面厚度25mm，其它板材厚度18mm，桌面配置多功能线盒。主台配置三抽柜，键盘架，主机架；副台订制边柜。中标后按用户需求设计订制。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3、采用304不锈钢缓冲门铰、三节滚珠导轨，静音效果好，开关顺滑，使用寿命长。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4、导轨；需符合GB/T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</si>
  <si>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电脑桌</t>
  </si>
  <si>
    <r>
      <rPr>
        <sz val="10"/>
        <color theme="1"/>
        <rFont val="宋体"/>
        <charset val="134"/>
      </rPr>
      <t>1</t>
    </r>
    <r>
      <rPr>
        <sz val="10"/>
        <color theme="1"/>
        <rFont val="宋体"/>
        <charset val="134"/>
      </rPr>
      <t>4</t>
    </r>
    <r>
      <rPr>
        <sz val="10"/>
        <color theme="1"/>
        <rFont val="宋体"/>
        <charset val="134"/>
      </rPr>
      <t>00*600*750</t>
    </r>
  </si>
  <si>
    <t xml:space="preserve">1、产品结构：钢木结构，台面厚度25mm，其它板材厚度18mm，四脚桌架桌脚之间有横梁连接，配置三抽柜、键盘架及主机托，桌面配置多功能线盒。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 </t>
  </si>
  <si>
    <r>
      <rPr>
        <sz val="10"/>
        <color theme="1"/>
        <rFont val="宋体"/>
        <charset val="134"/>
      </rPr>
      <t>12</t>
    </r>
    <r>
      <rPr>
        <sz val="10"/>
        <color theme="1"/>
        <rFont val="宋体"/>
        <charset val="134"/>
      </rPr>
      <t>00*600*750</t>
    </r>
  </si>
  <si>
    <t xml:space="preserve">1、产品结构：钢木结构，台面厚度25mm，其它板材厚度18mm，四脚桌架桌脚之间有横梁连接，配置三抽柜、键盘架及主机托，桌面配置多功能线盒。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  </t>
  </si>
  <si>
    <t>1000*600*750</t>
  </si>
  <si>
    <t>医生办公椅</t>
  </si>
  <si>
    <t>4800*1600*750</t>
  </si>
  <si>
    <t xml:space="preserve">1、产品结构：钢木结构，台面为双色拼接，厚度30mm，倒斜边设计。四脚桌架桌脚之间有横梁连接，桌面配置多功能线盒。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              </t>
  </si>
  <si>
    <t>2400*1100*750</t>
  </si>
  <si>
    <t>长条桌</t>
  </si>
  <si>
    <t>1200*400*750</t>
  </si>
  <si>
    <t>1、产品结构：台面厚度25mm，其它板材厚度18mm。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</t>
  </si>
  <si>
    <t>800*450*750</t>
  </si>
  <si>
    <t>1800*480*750</t>
  </si>
  <si>
    <t>1200*480*750</t>
  </si>
  <si>
    <t>培训椅</t>
  </si>
  <si>
    <r>
      <rPr>
        <sz val="10"/>
        <color theme="1"/>
        <rFont val="宋体"/>
        <charset val="134"/>
      </rPr>
      <t>1、椅面：采用优质透气网布面料。
2、海绵：应使用纯海绵，禁止使用再生棉、拼接海绵及添加滑石粉或添加剂的海绵；采用高品质阻燃、透气回弹海绵厚50mm，表面涂有防止老化变形的保护膜，长久使用不变形、不塌陷。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
3、脚架：优质电镀圆管脚架。</t>
    </r>
    <r>
      <rPr>
        <sz val="10"/>
        <rFont val="宋体"/>
        <charset val="134"/>
      </rPr>
      <t>管壁厚度≥1.8mm，经脱脂除锈、水洗去油、磷货处理等，最后高温喷涂（在高温２００-２２０度下，采用品牌环保漆漆，强化漆，硬度高，不易刮花）。</t>
    </r>
    <r>
      <rPr>
        <sz val="10"/>
        <color theme="1"/>
        <rFont val="宋体"/>
        <charset val="134"/>
      </rPr>
      <t xml:space="preserve">
海绵；需符合GB 17927.1或同类相关标准；注：提供第三方检测机构（检测报告需带CMA标识）出具检测报告以及在全国认证认可信息公共服务平台的查询截图，否则不予认可。</t>
    </r>
  </si>
  <si>
    <t>操作台</t>
  </si>
  <si>
    <t>630D*860H</t>
  </si>
  <si>
    <t>1、主体材质：采用厚度1.0mm优质电解钢板制作，表面采用环保室内型环氧树脂静电粉末喷涂，符合国家基本要求。
2、台面：台面采用医用复合亚克力人造石，厚度12mm。
3、五金配件：一体折弯拉手、叶片转舌锁、三节卡口式导轨。拉手；需符合GB/T 3325或同类相关检测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304不锈钢铰链；需符合QB/T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 注：提供第三方检测机构（检测报告需带CMA标识）出具检测报告以及在全国认证认可信息公共服务平台的查询截图，否则不予认可。
导轨；需符合GB/T 700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                                                                                     注：提供第三方检测机构（检测报告需带CMA标识）出具检测报告以及在全国认证认可信息公共服务平台的查询截图，否则不予认可。
5、结构：整体采用电阻焊接，门与柜体连接采用304不锈钢合页铰链，柜体边框宽度为1.0cm。采用双层门板设计，并且内有加强筋，提高门的使用寿命。活动层板四边折弯，可自由调节高度，层板挂钩可自由拆卸，可调整高度。门框与柜体之间采用优质磁铁门吸互相吸附。结构要求无死角，产品简洁大方。
理化板；需符合GB 18580或同类相关检测标准；检测内容包括但不限于：①外观质量：干花、湿花，纤维、发状物，划痕，压痕，污斑，颜色与图案，表面光泽，边缘缺损，缺角均符合要求；②理化性能：耐磨性能≥3级，耐沸水：质量增加率≤0.9%，厚度増加率≤1.0%，外观不低于1级，耐干热（180°）不低于1级，耐湿热不低于1级，耐水蒸气不低于1级，尺寸稳定性合格，抗大球冲击合格，耐划痕≥3级，耐污染不低于1级，耐香烟灼烧不低于2级，耐龟裂性能不低于5级，弯曲弹性模量合格，弯曲强度合格，甲醛释放量≤0.065mg/m³，耐老化性能符合要求；③滞然性能：氧指数≥33%，水平燃烧达到HB级，垂直燃烧达到V-0级，均合格；④抗菌性能：抗菌率≥99.99%；</t>
  </si>
  <si>
    <t>630D*2400H</t>
  </si>
  <si>
    <t>（1）基材采用0.8mm优质SUS304不锈钢。
（2）柜门采用对开门结构，上下玻璃门（各两块活动层板）+不锈钢管脚通,带防滑调节脚垫。
（3）柜门带锁，脚通高150mm满足院感需求。
（4）不锈钢采用整板数控剪裁剪，成品分解后的各部分通过激光焊接技术，激光切割及数控折边成型，保证了产品表面不会出线凹凸不平的焊疤，也保证不会破坏不锈钢拉丝等各种印花表面。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④外观质量（锁头、钥匙：锁头、钥匙表面应平整光洁，商标字迹应清晰、端正）符合要求；⑤（锁头结构：锁头结构应具有不少于1项的防拨安全装置；锁舌伸出长度：锁舌仲出长度不少于8mm；锁头固定连接静拉力：锁头直径不大于20mm，承受140N后，无松动；锁头固定连接扭矩：锁头直径不大于20mm，承受1.80N.m后，无松动；锁芯拔动件承受扭矩：锁芯拔动件在承受0.70N·m扭矩后，仍能正常使用；锁舌侧向静载荷试验：锁舌在承受200N侧向静载荷后，仍能正常使用；铆接件：各铆接件在承受200N静拉力后，仍能正常使用；使用寿命：锁头直径不大于20 mm，不少于5000次）均合格；注：提供第三方检测机构（检测报告需带CMA标识）出具检测报告以及在全国认证认可信息公共服务平台的查询截图，否则不予认可。
不锈钢；符合GB/T 3325或同类相关检测标准；检测内容包括但不限于：①抗盐雾：经盐雾试验18h,直径1.5mm以下的锈点2点/dm²,其中直径1.0mm以上的锈点0点，合格；②铜加速乙酸盐雾（CASS）试验≥40小时后，外观评级10级，保护评级10级；③抗菌性能：抑菌率≥99.96%；④力学性能：（规定塑性延伸强度≥305 MPa；抗拉强度≥780 MPa；断后伸长率≥57%，维氏硬度≤92）。注：提供第三方检测机构（检测报告需带CMA标识）出具检测报告以及在全国认证认可信息公共服务平台的查询截图，否则不予认可。</t>
  </si>
  <si>
    <t>中药药斗</t>
  </si>
  <si>
    <t>1200*600*2150</t>
  </si>
  <si>
    <t>调剂台</t>
  </si>
  <si>
    <t>750D*800H</t>
  </si>
  <si>
    <t>（1）台面采用医用复合亚克力人造石，厚度12mm，台面周边双层加厚及上下双R5圆角处理。具有抗菌、防霉、耐酸碱、耐磨、耐冲击、易清洁等特性；符合医院环境卫生要求；采用无缝拼接。    
（2）站     体：采用1.0MM厚医用喷涂电解钢板，龙骨采用2.0mm厚医用喷涂电解钢板。
（3）表面处理：采用防腐抗菌喷涂粉末，表面光滑无颗粒，涂层膜厚度均匀，抗菌、防霉、耐酸碱、耐磨、耐撞击，抗腐蚀力强。
（4）拉手：需符合GB/T 3325或同类相关检测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
（5）采用304不锈钢缓冲门铰、三节滚珠导轨，静音效果好，开关顺滑，使用寿命长。
304不锈钢铰链；需符合QB/T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 注：提供第三方检测机构（检测报告需带CMA标识）出具检测报告以及在全国认证认可信息公共服务平台的查询截图，否则不予认可。
导轨；需符合GB/T 700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
（6）所有工件经数控激光切割、模具冲压、数控折弯、机器打磨、抛光，整体采用电阻焊接，无外露焊点。
复合亚克力人造石；需符合JC/T908或同类相关检测标准；检测内容包括但不限于：①外观质量：样品色泽均匀一致，无明显色差，板边四边平整，无缺棱掉角现象，板面光滑平整、无波纹、方料痕、刮痕等明显缺陷。不合格数:0；②规格尺寸偏差：长度、宽度、厚度均符合；③对角线偏差，边缘不直度，平整度，耐磨性，巴氏硬度，落球冲击，冲击韧性均符合；④耐燃烧性能(香烟燃烧)：未见明火燃烧及阴燃，未见损伤；⑤放射性：内照射指数、外照射指数均符合。注：提供第三方检测机构（检测报告需带CMA标识）出具检测报告以及在全国认证认可信息公共服务平台的查询截图，否则不予认可。</t>
  </si>
  <si>
    <t>病历车</t>
  </si>
  <si>
    <t>690*405*1210</t>
  </si>
  <si>
    <t>主体钢喷塑、顶板ABS塑脚，侧部配有钢线制杂物蓝，下部四角配防撞塑胶包角，4寸静音轮4个（对角刹车）,ABS塑胶病例夹，每个60格。
1、整体以ABS 高级工程塑料材料制作。
2、台面为模压伸成形，方便病历对号入档；
3、病历车具设锁装置，排架档锁上后，病历不可以随意抽取、存放，确保了病人病历的保密性。
4、该病历夹推车为单抽屉优质ABS 高级工程塑料材料制作，整体光滑，美观牢固。
静音轮；需符合GB/T 32487或同类相关检测标准；检测内容包括但不限于：①塑料件外观：（应无裂纹、明显变形、缩水、针孔；应无凹陷、飞边、折皱、疙瘩；应无气泡、杂质、伤痕、白印；表面应光洁，应无划痕、毛刺、拉毛、污渍；应无明显色差）符合要求；②塑料件：邵氏D硬度≥HD67；塑料材料理化性能：冲击强度≥46.22kJ/㎡；③邻苯二甲酸酯：（DBP、BBP、DEHP、DNOP、DINP、DIDP）未检出，合格；④滚动阻力，静载荷，符合要求；⑤抗菌性能：抑菌率≥99.92%；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</si>
  <si>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小桌</t>
  </si>
  <si>
    <t>800*600*750</t>
  </si>
  <si>
    <t>1、产品结构：带抽屉，台面厚度25mm，其它板材厚度18mm。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</si>
  <si>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备餐柜</t>
  </si>
  <si>
    <t>650D*2000H</t>
  </si>
  <si>
    <t>1、产品结构：医用复合亚克力人造石台面，厚度12mm，配置优质水龙头洗手盆套件。中标后按用户需求设计订制。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医用复合亚克力人造石（台面板）；需符合GB/T 32487或同类相关检测标准；检测内容包括但不限于：①塑料件外观（应无裂纹、明显变形、缩水、针孔；应无凹陷、飞边、折皱、疙瘩；应无气泡、杂质、伤痕、白印；表面应光洁，应无划痕、毛刺、拉毛、污渍；应无明显色差）均符合要求；②生物实验台面耐污染不低于1级；③抗菌性能：抑菌率≥99.99%；④抗紫外线性能(测试时间48h)变色：≤4级；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水龙头水盆套件；需符合QB/T 3827或同类相关检测标准；检测内容包括但不限于：①乙酸盐雾试验≥40小时，涂层本身耐腐蚀等级10级，涂层对基体保护等级10级；②铜加速乙酸盐雾（CASS）试验≥40小时，外观评级10级，保护评级10级；③屈服强度≥274N/mm²、抗拉强度≥411~500N/mm²、断后伸长率≥47%，合格；④抗菌性能：抑菌率≥99.95%；⑤耐人工气候老化性24h（变色：1级，失光：1级，有无异常现象：无粉化、起泡、开裂、剥落等异常现象）；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</si>
  <si>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餐桌椅</t>
  </si>
  <si>
    <t>一桌四椅
1400*700*750</t>
  </si>
  <si>
    <t>套</t>
  </si>
  <si>
    <t>全木结构餐桌，台面厚度25mm，软包坐垫实木餐椅。
1、餐桌板材技术要求：选用ENF级环保板材。
1.1饰面：采用优质三聚氰胺饰面纸,具有耐磨、耐腐蚀、耐高温等特性。
1.2基材：采用环保刨花板，经耐酸碱，防虫、防腐等处理。
1.3封边：采用优质ABS激光封边条，封边条厚度2.0mm，不开裂、不翘边、无异味，符合国家标准。
冷轧钢板；需符合GB/T 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
2、餐椅基材采用橡木或白蜡木锯材。
2.1、油漆采用高级环保聚脂漆，采用先进油漆工艺“五底三面”处理，表面拼贴严密、平整、无裂纹、压痕和划伤，倒棱、圆角均匀一致，台面透明度高、耐用。                                                              橡木板（家具用）；需符合GB/T 3324或同类相关检测标准；检测内容包括但不限于：①木材含水率8~16.3％；②木制件外观：（贯通裂缝、虫蛀、腐朽材、树脂囊、节子、死节、孔洞、夹皮和树脂道、树胶道、*其他轻微材质缺陷），均符合要求；③五氯苯酚未检出；④木材名称；⑤抗菌性能，抗菌率≥99.99%。      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                                                                      涂料；需符合GB 18581或同类相关检测标准；检测内容包括但不限于：①乙二醇醚及醚酯总和含量≤100mg/kg；②抗流挂性≥250um，附着力(拉开法)≥1.8MPa，耐热性(23℃±2℃，16h)涂膜无开裂、无脱落允许轻微变色，净化效率(甲醛)≥81.3%，流出时间≥177s；③密度≥1.333g/mL，漆膜硬度≥0.24，耐弯曲性：3mm试验后，试板1漆膜无开裂，无从底板上剥落;试板2漆膜无开裂，无从底板上剥落，耐液体介质(水2d)无异常，对比率≥0.96；注：提供第三方检测机构（检测报告需带CMA标识）出具检测报告以及在全国认证认可信息公共服务平台的查询截图，否则不予认可。                                                                                                                           餐桌椅；需符合QB/T 4934或同类相关检测标准；检测内容包括但不限于：
耐液性：84消毒液或有效氯含量为5%的次氯酸钠溶液，24h;不低于1级，标准餐具洗涤剂，24h;不低于1级；抗冲击：冲击高度50mm;不低于2级；漆膜耐湿热85℃，20min;不低于1级；软、硬质覆面耐划痕：加载1.5N。表面无整圈连续划痕，符合要求，耐磨(素色)：350r，无露底现象，符合要求；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</si>
  <si>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鞋柜</t>
  </si>
  <si>
    <t>1、选用0.8mm冷轧钢板制作，材质坚固耐用，柜子为12个单开门设计，独立空间。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</si>
  <si>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休闲椅</t>
  </si>
  <si>
    <t>540*450*800</t>
  </si>
  <si>
    <t>1、椅面：饰面采用优质西皮皮革符合GB/T 16799 - 2008或同类相关检测标准，耐磨，易清洁。
2、海绵：应使用纯海绵，禁止使用再生棉、拼接海绵及添加滑石粉或添加剂的海绵；采用优质高密度阻燃海绵，海绵厚度50mm，回弹率%≥36，表观密度偏差kg/m³≤±2.5，能均匀承托负重，在常期负重状态下性能保持良好，耐久不变形，耐冲击，不变形，回弹性能好。
3、框架：五金钢制框架。</t>
  </si>
  <si>
    <t>中医诊桌</t>
  </si>
  <si>
    <t>贴实木皮油漆桌，中式家具设计，能体现中医风格，带花边造型，台面配置多功能线盒。
1、贴面用材：采用优质0.6mm厚实胡桃木木皮贴面，无明显节疤。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    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</si>
  <si>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中医椅子</t>
  </si>
  <si>
    <t>620*540*870</t>
  </si>
  <si>
    <t>（1）采用优质橡木或白蜡木实木锯材，无贯通裂缝，无虫蛀现象，外表无腐朽。
（2）采用优质水性漆，五底三面十二道工序，安全环保无害。</t>
  </si>
  <si>
    <t>中医诊凳</t>
  </si>
  <si>
    <t>φ450*450</t>
  </si>
  <si>
    <t>中医资料柜</t>
  </si>
  <si>
    <t xml:space="preserve">1、选用0.8mm冷轧钢板制作，材质坚固耐用，右侧为书柜，上部3C认证玻璃；左侧为衣柜，内设挂衣杆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
</t>
  </si>
  <si>
    <t>标准型
980*890*1000</t>
  </si>
  <si>
    <t>心理调节功能椅，体感标准型音乐放松椅。
一、产品参数
简介：采用体感共振原理，椅子震动随着音乐频率变化而改变，同时提供安卓平板控制器，内置专业的放松音乐、图片和视频资料，为用户提供更好的身体放松体验与专业的减压活动。
1、体感型音乐放松椅1台：利用体感音波共振原理，可根据放松音乐自动生成与之匹配的震动效果，放松椅震动节奏随旋律而变化，可促进血液循环，改善失眠，达到身体和心理的同步放松。
①规格材质：长102CM，宽102CM，高102CM；颜色为米黄色，接触面为PU皮；坐垫内使用高密度海绵；靠背、扶手内胆填充3A公仔棉，环保透气。
②自动化电动调控系统：放松椅在90-160度内任意角度调节；独立调控按钮调节椅背和腿部角度，满足使用者自身适合的舒适角度。
③控制操作系统：控制面板包含电源开关、震动控制、音量控制、切换震动模式、热疗、伸展等按键，并带有蓝牙功能。
④体感音波振动系统：内置多个音乐震子，通过分拣出音乐中16～150Hz可以把不同频率的音乐转化为震感，通过骨传导传入人体，实现人体与音乐共震，并且震感随着音乐节奏的不同实现同步随动，助于快速诱导放松。
⑤音乐震动系统：包含强、中、弱3种震动强度，5种震动模式，可以通过遥控的方式根据自身的需求自由选择，通过肢体振动按摩可解除身心疲惫，从而得到身心放松。
2、触摸屏播放系统安卓平板1套：10.1寸触摸屏播放器，安卓系统；1GB系统存储器；荧幕多点式触摸屏，支持任意格式音频或图文播放图文，可连接WiFi、蓝牙。
3、特配平板支架1套：用于平板的固定，以及支持方位调节，便于使用者调节显示器角度，调整到适合自己的位置放置。
4、音乐放松资料16GU盘1个：内含专业心理学放松图片、音乐与视频等。
5、配套辅助工具包1套：内含音乐治疗指导书籍 1本：音乐治疗学的入门读物，介绍了音乐治疗的定义、发展历史、基本原理、治疗关系、方法技术、治疗程序，及其在儿童病领域、精神科疾病领域和老年病领域的应用；头戴式耳机1个：营造安全不受打扰的放松环境。
二、产品功能
1、视频放松：内置放松视频、心理健康讲座、心理治疗方法等30个视频档，包含海豚嬉戏、飞驰的骏马等不少于20项放松视频场景，通过充满疗愈的自然生活场景激发对于美好生活的向往，缓解紧张焦虑等不良情绪。
2、音乐放松：包括催眠放松、α波脑波、大自然背景音等不少于400首专业放松音乐，使用者可根据自身情况选择合适的曲目聆听，从而缓解精神疲惫，达到身心放松的效果。
3、图片放松：内置错觉图错觉图、不可能图形、多角度图形、自然风景等4类放松图片，使用者选择图片进行观察欣赏，达到减压放松、趣味欣赏的效果。
三、材质
1、饰面：饰面采用优质西皮皮革，符合GB/T 16799 - 2008或同类相关检测标准，耐磨，易清洁。
2、海绵：应使用纯海绵，禁止使用再生棉、拼接海绵及添加滑石粉或添加剂的海绵；符合GB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注：提供第三方检测机构（检测报告需带CMA标识）出具检测报告以及在全国认证认可信息公共服务平台的查询截图，否则不予认可。 
3、框架：橡木框架，木材含水率8~12%；内部使用多层板或刨花板时，经过封边处理。符合GB/T3324-2017标准或同类相关检测标准。</t>
  </si>
  <si>
    <t>定制换鞋凳</t>
  </si>
  <si>
    <t>350*400H</t>
  </si>
  <si>
    <t>1、产品结构：木质结构，西皮软包饰面。
2、板材技术要求：选用ENF级环保板材。
2.1饰面：采用优质三聚氰胺饰面纸,具有耐磨、耐腐蚀、耐高温等特性，甲醛释放量≤0.3mg/L。
2.2基材：采用环保原木刨花板，经耐酸碱，防虫、防腐等处理。吸水厚度膨胀率≤2%，弹性模量≥2200Mpa，内胶合强度≥0.5Mpa,表面胶合强度≥1Mpa，板面握螺钉力≥1000N，板边握螺钉力≥700N，甲醛释放量≤0.02mg/m³,TVOC≤20μg/m³，苯、甲苯、二甲苯均未检出。
2.3封边：采用优质ABS激光封边条，封边条厚度2.0mm，不开裂、不翘边、无异味，符合国家标准。</t>
  </si>
  <si>
    <t>妇科诊床</t>
  </si>
  <si>
    <t>1900*550*800</t>
  </si>
  <si>
    <t>背板上折≥60°，背板下折≥20°腿板下折≥90°
1、选用优质不锈钢板和圆管，经高频焊接而成，背部腿部可调节角度，背部有6档，腿部5档可调，手动调节方式 ，满足手术中所需体位， 两个搁脚托架，采用人体工学设计，可旋转，可升降，全方位贴合人体腿型，还方便医生操作，调整病人体位，椅子下有一块活动搁物板；                     
2、座椅面开设有方形收集用槽，可接收手术过程中产生的物体     
3、外表紧固件采用不锈钢标准件，耐磨抗腐性能更强。
4、床垫采用4cm高密度海绵外包人造革制成。
5、附件垫采用软质人造革包覆，均耐磨损抗老化，可使用消毒液或紫外线消毒。                                   
6、床腿装有塑胶套脚，防止与地面摩擦而产生噪音，床垫采用优质医用人造革发泡成型，清洁保养容易，防污防静电性能；
配置：主床1台，拉手架2件，托腿架2件，排污漏斗1只，床垫（含附件套）1套</t>
  </si>
  <si>
    <t>可调式诊床</t>
  </si>
  <si>
    <t>1、软包：饰面采用优质皮革，质感柔和，耐磨，易清洁。
2、海绵：应使用纯海绵，禁止使用再生棉、拼接海绵及添加滑石粉或添加剂的海绵；需符合GB 17927.1、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3、钢架脚：采用优质方管45*45*1.2mm，表面采用环氧树脂静电粉末喷涂，涂层膜厚度均匀。
4、配置：钢制脚架+软包垫+置物层板。
诊查（疗)床；需符合GB/T 3325或同类相关检测标准；检测内容包括但不限于：①力学性能：单层床强度和耐久性-床铺面均匀布载静载荷，床铺面冲击载荷符合要求；②耐腐蚀：乙酸盐雾连续喷雾≥40h，涂层本身耐腐蚀等级10级，涂层对基体保护等级10级；③金属喷漆(塑)涂层冲击强度，应无剥落、裂纹、皱纹；④金属喷漆(塑)涂层硬度≥5H；⑥抗菌性能：抑菌率≥99.95%；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</si>
  <si>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九门储物柜</t>
  </si>
  <si>
    <t>1、选用0.8mm冷轧钢板制作，材质坚固耐用，柜子为9个单开门设计，独立空间。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</si>
  <si>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治疗车</t>
  </si>
  <si>
    <t>1100*650*920</t>
  </si>
  <si>
    <t>1.整体采用优质不锈钢材料，治疗车共两层，每一层三面围挡高80mm，侧面扶手设计，方便推拉移动；
2.面板下为双抽设计，抽屉采用三节静音式导轨，抽拉灵活，无噪音，抽屉采用暗拉手；支柱为直径25mm的不锈钢圆管，治疗车采用3寸豪华医疗万向脚轮，对角刹车。拉手；需符合GB/T 3325或同类相关检测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导轨；需符合GB/T 700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
3、配置一个塑料桶。</t>
  </si>
  <si>
    <t>680*480*940</t>
  </si>
  <si>
    <t>1、整车采用ABS工程塑料与铝合金主体支撑完美结合，美观坚固具有良好的操作性。
2、两个塑料抽屉，一侧设有塑料垃圾桶，另一侧配有可收缩杂物篮
3、底下装有四个4寸医疗万向静音轮，对角刹车。</t>
  </si>
  <si>
    <t>抢救车</t>
  </si>
  <si>
    <t>1、整体组合拼装式。主要由台面板、底板、柜体、垃圾箱、针头处理器、立柱嵌角、抽屉、内复台面板等组成。
2、配有垃圾桶，配两个塑料抽斗和对开门，顶上为一个滑动对开门，可以向两侧滑开，底下有防撞包角。
3、四个4寸万向轮结构，对角带刹，可灵活把握车的方向,操作轻松方便,整体造型简洁，稳固、安全。</t>
  </si>
  <si>
    <t>仪器车</t>
  </si>
  <si>
    <t>540*410*1210</t>
  </si>
  <si>
    <t>1、整车采用ABS工程塑料与铝合金主体支撑完美结合，美观坚固具有良好的操作性。
2、底下装有四个4寸医疗万向静音轮，对角刹车。</t>
  </si>
  <si>
    <t>900*400*1800</t>
  </si>
  <si>
    <t>毒麻柜</t>
  </si>
  <si>
    <t>900*400*1750</t>
  </si>
  <si>
    <t>双保险毒麻柜
（1）基材采用优质1.0mm厚304不锈钢板，柜门、侧板、背板1.0mm厚304不锈钢板。
（2）双层套柜，上、下柜均为掩门柜，内置2件活动层板。外柜配置普通锁具，内柜配置国宝密码锁具。
（3）不锈钢采用整板数控剪裁剪，成品分解后的各部分通过激光焊接技术，激光切割及数控折边成型，保证了产品表面不会出线凹凸不平的焊疤，也保证不会破坏不锈钢拉丝等各种印花表面。
药品柜；需符合GB/T 3325或同类相关检测标准；检测内容包括但不限于：①金属喷漆(塑)涂层硬度≥5H；②金属喷漆(塑)涂层理化性能：冲击强度：冲击高度800mm，无剥落、裂纹、皱纹；③抗拉强度（MPa） 300~320；规定塑性延伸强度（MPa）≥275；断后伸长率（%）≥47；④维氏硬度（HV)≥132； 注：提供第三方检测机构（检测报告需带CMA标识）出具检测报告以及在全国认证认可信息公共服务平台的查询截图，否则不予认可。</t>
  </si>
  <si>
    <t>贵重药品柜</t>
  </si>
  <si>
    <t>（1）基材采用优质1.0mm厚304不锈钢板，柜门、侧板、背板1.0mm厚304不锈钢板。
（2）上、下柜均为掩门柜，内置2件活动层板。
（3）不锈钢采用整板数控剪裁剪，成品分解后的各部分通过激光焊接技术，激光切割及数控折边成型，保证了产品表面不会出线凹凸不平的焊疤，也保证不会破坏不锈钢拉丝等各种印花表面。
药品柜；需符合GB/T 3325或同类相关检测标准；检测内容包括但不限于：①金属喷漆(塑)涂层硬度≥5H；②金属喷漆(塑)涂层理化性能：冲击强度：冲击高度800mm，无剥落、裂纹、皱纹；③抗拉强度（MPa） 300~320；规定塑性延伸强度（MPa）≥275；断后伸长率（%）≥47；④维氏硬度（HV)≥132；                                                                          注：提供第三方检测机构（检测报告需带CMA标识）出具检测报告以及在全国认证认可信息公共服务平台的查询截图，否则不予认可。</t>
  </si>
  <si>
    <t>分诊台</t>
  </si>
  <si>
    <t>600D*1050H</t>
  </si>
  <si>
    <t xml:space="preserve">电解钢板柜体，医用复合亚克力人造石台面，304#不锈钢踢脚线，配置主机柜、键盘架、三抽柜、开门柜。主机柜及其它柜门带锁。中标后按用户需求设计订制。
1、台面采用医用复合亚克力人造石，厚度12mm，台面周边双层加厚及上下双R5圆角处理。具有抗菌、防霉、耐酸碱、耐磨、耐冲击、易清洁等特性；符合医院环境卫生要求；采用无缝拼接工艺。
台面板需符合GB/T 32487或同类相关检测标准标准；检测内容包括但不限于：①塑料件外观（应无裂纹、明显变形、缩水、针孔；应无凹陷、飞边、折皱、疙瘩；应无气泡、杂质、伤痕、白印；表面应光洁，应无划痕、毛刺、拉毛、污渍；应无明显色差）均符合要求；②生物实验台面耐污染不低于1级；③抗菌性能：抑菌率≥99.99%；④抗紫外线性能(测试时间48h)变色：≤4级；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2、站体：采用1.0MM厚医用喷涂电解钢板。龙骨采用2.0mm厚医用喷涂电解钢板，配加强筋(承重覆盖件结构连接件如筋、梁厚度≥1.2mm厚，立柱厚度≥1.2mm)焊接成700mm-1200mm大小模块，单个模块分上(看台)、中(站体)、下(1.0mm厚304#不锈钢模具冲压整体成型踢脚线)三段，模块间用螺杆串联使得结构稳固，站体上中段可任意喷涂与装修风格相近的颜色；模块中段内部装配活动可拆卸钢挂板，内设强弱电线槽，集中走线，线路明朗不杂乱，便于安装和维护强弱电线路，每个电脑位台面下配5孔插座孔和网络电话插座孔，台面上配5孔插座孔，满足方便工作使用。
电解钢板；需符合GB/T 3325或同类相关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3、表面处理：采用防腐抗菌喷涂粉末，表面光滑无颗粒，涂层膜厚度均匀，抗菌、防霉、耐酸碱、耐磨、耐撞击，抗腐蚀力强。
塑粉；需符合HG/T2006或同类相关检测标准；检测内容包括但不限于：①外观:搅拌混合后无硬块，呈均匀状态；筛余物:全部通过；涂膜外观：正常；胶化时间：≤32S；铅笔硬度≥H，附着力≤0级；耐冲击性：50cm 冲击试验，漆膜无异常；弯曲试验≤3mm；杯突≥5mm；光泽≤45，耐酸性240h 无异常；耐碱性168h无异常；耐沸水性2h 无异常；结论均符合。②抗菌性能：抗细菌率≥99.99%； 注：提供第三方检测机构（检测报告需带CMA标识）出具检测报告以及在全国认证认可信息公共服务平台的查询截图，否则不予认可。
4、主台+高看台+医用人造石+304#不锈钢踢脚线+主机位+键盘架+三抽柜。（根据实际情况选配）每个抽屉和门板上配标签塑胶卡槽。
5、采用304不锈钢缓冲门铰、三节滚珠导轨，静音效果好，开关顺滑，使用寿命长。
304不锈钢铰链；需符合QB/T 2189或同类相关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导轨；需符合GB/T 700或同类相关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
6、所有工件经数控激光切割、模具冲压、数控折弯、机器打磨、抛光，整体采用电阻焊接工艺，无外露焊点。中标后按用户需求设计订制。                                                                     </t>
  </si>
  <si>
    <r>
      <rPr>
        <sz val="10"/>
        <color theme="1"/>
        <rFont val="宋体"/>
        <charset val="134"/>
      </rPr>
      <t>1</t>
    </r>
    <r>
      <rPr>
        <sz val="10"/>
        <color theme="1"/>
        <rFont val="宋体"/>
        <charset val="134"/>
      </rPr>
      <t>8</t>
    </r>
    <r>
      <rPr>
        <sz val="10"/>
        <color theme="1"/>
        <rFont val="宋体"/>
        <charset val="134"/>
      </rPr>
      <t>00*600D*1050H</t>
    </r>
  </si>
  <si>
    <t xml:space="preserve">1、台面采用医用复合亚克力人造石，厚度12mm，台面周边双层加厚及上下双R5圆角处理。具有抗菌、防霉、耐酸碱、耐磨、耐冲击、易清洁等特性；符合医院环境卫生要求；采用无缝拼接工艺。
台面板需符合GB/T 32487或同类相关检测标准标准；检测内容包括但不限于：①塑料件外观（应无裂纹、明显变形、缩水、针孔；应无凹陷、飞边、折皱、疙瘩；应无气泡、杂质、伤痕、白印；表面应光洁，应无划痕、毛刺、拉毛、污渍；应无明显色差）均符合要求；②生物实验台面耐污染不低于1级；③抗菌性能：抑菌率≥99.99%；④抗紫外线性能(测试时间48h)变色：≤4级；  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2、站体：采用1.0MM厚医用喷涂电解钢板。龙骨采用2.0mm厚医用喷涂电解钢板，配加强筋(承重覆盖件结构连接件如筋、梁厚度≥1.2mm厚，立柱厚度≥1.2mm)焊接成700mm-1200mm大小模块，单个模块分上(看台)、中(站体)、下(1.0mm厚304#不锈钢模具冲压整体成型踢脚线)三段，模块间用螺杆串联使得结构稳固，站体上中段可任意喷涂与装修风格相近的颜色；模块中段内部装配活动可拆卸钢挂板，内设强弱电线槽，集中走线，线路明朗不杂乱，便于安装和维护强弱电线路，每个电脑位台面下配5孔插座孔和网络电话插座孔，台面上配5孔插座孔，满足方便工作使用。
电解钢板；需符合GB/T 3325或同类相关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
3、表面处理：采用防腐抗菌喷涂粉末，表面光滑无颗粒，涂层膜厚度均匀，抗菌、防霉、耐酸碱、耐磨、耐撞击，抗腐蚀力强。
塑粉；需符合HG/T2006或同类相关检测标准；检测内容包括但不限于：①外观:搅拌混合后无硬块，呈均匀状态；筛余物:全部通过；涂膜外观：正常；胶化时间：≤32S；铅笔硬度≥H，附着力≤0级；耐冲击性：50cm 冲击试验，漆膜无异常；弯曲试验≤3mm；杯突≥5mm；光泽≤45，耐酸性240h 无异常；耐碱性168h无异常；耐沸水性2h 无异常；结论均符合。②抗菌性能：抗细菌率≥99.99%； 注：提供第三方检测机构（检测报告需带CMA标识）出具检测报告以及在全国认证认可信息公共服务平台的查询截图，否则不予认可。
4、主台+高看台+医用人造石+304#不锈钢踢脚线+主机位+键盘架+三抽柜。（根据实际情况选配）每个抽屉和门板上配标签塑胶卡槽。
5、采用304不锈钢缓冲门铰、三节滚珠导轨，静音效果好，开关顺滑，使用寿命长。
304不锈钢铰链；需符合QB/T 2189或同类相关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导轨；需符合GB/T 700或同类相关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
6、所有工件经数控激光切割、模具冲压、数控折弯、机器打磨、抛光，整体采用电阻焊接工艺，无外露焊点。中标后按用户需求设计订制。                                                                     </t>
  </si>
  <si>
    <t>矮鞋柜</t>
  </si>
  <si>
    <t>900*350*1200</t>
  </si>
  <si>
    <t>1、选用0.8mm冷轧钢板制作，柜子有6块层板，每块层板可调节高度。
冷轧钢板；需符合GB/T 3325或同类相关检测标准；
注：提供第三方检测机构（检测报告需带CMA标识）出具检测报告以及在全国认证认可信息公共服务平台的查询截图，否则不予认可。
2、每门带锁
锁具；需符合GB21556或同类相关检测标准；检测内容包括但不限于：①保密度：锁舌仲出长度≥10mm；②牢固度（锁头固定连接静拉力：锁头直径不小于20mm的，在承受200N静拉力后，应无松动；锁舌侧向静载荷：锁舌在承受200N侧向静载荷后，应能正常使用；弹子锁、叶片锁使用寿命：锁头直径不小于20mm的弹子锁,叶片锁，使用寿命不应少于20000次）均合格；③灵活度（钥匙插拔、旋转：钥匙插拔应灵活，无卡滞现象;钥匙插入锁芯旋转灵活，锁开、关无卡阻现象；钥匙拔出静拉力：弹子锁不应大于6N，叶片锁不应大于9N；钥匙开启扭矩≤0.38N/m）均合格；
注：提供第三方检测机构（检测报告需带CMA标识）出具检测报告以及在全国认证认可信息公共服务平台的查询截图，否则不予认可。
3、冷轧板经酸洗、磷化处理后再进行喷涂，使基材不易生锈
塑粉；需符合HG/T2006或同类相关检测标准；
 注：提供第三方检测机构（检测报告需带CMA标识）出具检测报告以及在全国认证认可信息公共服务平台的查询截图，否则不予认可。</t>
  </si>
  <si>
    <t>晾衣架</t>
  </si>
  <si>
    <t>1800*450*900</t>
  </si>
  <si>
    <t>不锈钢材质晾衣架，不锈钢原色，20方形管，壁厚0.5mm，要求整体稳固，结实耐用。
（1）基材采用优质0.5mm厚304不锈钢板。
（2）不锈钢采用整板数控剪裁剪，成品分解后的各部分通过激光焊接技术，激光切割及数控折边成型，保证了产品表面不会出线凹凸不平的焊疤，也保证不会破坏不锈钢拉丝等各种印花表面。</t>
  </si>
  <si>
    <t>病房衣柜</t>
  </si>
  <si>
    <t>1200*400*1900</t>
  </si>
  <si>
    <t>高床头柜</t>
  </si>
  <si>
    <t>650*500*2000</t>
  </si>
  <si>
    <t>木质多功能高床头柜，木质结构。可操作台面厚度25mm，其它板材厚度18mm。左侧为多功能置物区，由开门柜和抽屉柜组成，右侧为衣柜，内设挂衣杆、穿衣镜、两块托板。中标后按用户需求设计订制。
1、板材技术要求：选用ENF级环保板材。
1.1饰面：采用优质三聚氰胺饰面纸,具有耐磨、耐腐蚀、耐高温等特性。
1.2基材：采用环保刨花板，经耐酸碱，防虫、防腐等处理。
1.3封边：采用优质ABS激光封边条，封边条厚度2.0mm，不开裂、不翘边、无异味，符合国家标准。
1.4配置：分上下两部分，门内带一块活动层板。
更衣柜；需符合GB/T 3324或同类相关检测标准；检测内容包括但不限于：
①木工要求，五金件外观均符合；
②软、硬质覆面理化性能：耐冷热循环无裂缝、开裂、起皱、鼓泡现象，耐湿热不低于5级，耐干热不低于5级，表面耐磨性符合；
③拉门垂直加载试验、拉门水平加载试验、拉门耐久性试验8万次、拉门猛关试验、活动部件关闭时的空载稳定性、活动部件打开时的空载稳定性、均符合；
注：提供第三方检测机构（检测报告需带CMA标识）出具检测报告以及在全国认证认可信息公共服务平台的查询截图，否则不予认可。
2、采用304不锈钢缓冲门铰、三节滚珠导轨，静音效果好，开关顺滑，使用寿命长。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3、导轨；需符合GB/T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</si>
  <si>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陪护椅</t>
  </si>
  <si>
    <t>740*900*950</t>
  </si>
  <si>
    <t>可以拉伸出来，作为陪护床。中标后按用户需求设计订制。
1、椅面：饰面采用优质皮革或绒麻布（根据使用方要求），耐磨，易清洁。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3、内框：采用优质的硬杂木方，无腐烂、死节、爆裂、虫蛀。
沙发；需符合GB 17927.1或同类相关检测标准；检测内容包括但不限于：①阻燃性能：（表面或内部未出现任何续燃、阴燃现象，评定为阻燃I级，通过香烟抗引燃特性试验）；②纺织品、皮革中五氯苯酚未检出；③泡沫塑料的材料及外观：表观(体积)密度-座面≥33kg/m³，压陷性能:压陷25%时的硬度≥125，回弹性能:常规≥50%，压缩永久变形A级；④拉伸强度≥125Kpa；撕裂强度≥2.1N/cm；⑤抗菌性能：抑菌率≥99.93%；                                                                                                                                             
注：提供第三方检测机构（检测报告需带CMA标识）出具检测报告以及在全国认证认可信息公共服务平台的查询截图，否则不予认可。</t>
  </si>
  <si>
    <t>圆茶几</t>
  </si>
  <si>
    <t>φ600*650</t>
  </si>
  <si>
    <t xml:space="preserve">1、产品结构：钢木结构，木质台面，厚度25mm,钢制圆盘桌脚。
2、板材技术要求：选用ENF级环保板材。
2.1饰面：采用优质三聚氰胺饰面纸,具有耐磨、耐腐蚀、耐高温等特性。
2.2基材：采用环保刨花板，经耐酸碱，防虫、防腐等处理。
2.3封边：采用优质ABS激光封边条，封边条厚度2.0mm，不开裂、不翘边、无异味，符合国家标准。
冷轧钢板；需符合GB/T3325或同类相关检测标准；检测内容包括但不限于：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</t>
  </si>
  <si>
    <t>病历架</t>
  </si>
  <si>
    <t>单面900*350*2000</t>
  </si>
  <si>
    <t>轮椅</t>
  </si>
  <si>
    <t>常规手动
980*690*880</t>
  </si>
  <si>
    <t>辆</t>
  </si>
  <si>
    <t>1、他人推动和自行驱动两用。前轮配置高强度铝合金前叉，后轮配置工程尼龙手推圈。
2、高碳钢车架，耐腐蚀抗氧化，质量稳定，双重刹车，安全性能高、透气面料、防爆轮胎、一步折叠。
2、轮椅车零部件外表面以及所有手能触及的部位均应平整光滑，不得有风棱、毛刺、尖角等。
3、所有软包部位应质地柔软，富有弹性，缝边应牢固整齐，外表面不应有褶皱、褪色、跳线和破损等缺陷。
4、手动轮椅车符合GB/T13800-2009或同类相关检测标准。</t>
  </si>
  <si>
    <t>脚踏凳</t>
  </si>
  <si>
    <t>600*220*175</t>
  </si>
  <si>
    <t>304不锈钢架体，踏板为一次注塑成型面板，又凹凸形状，起防滑作用，凳脚装有脚垫。
（1）基材采用优质1.0mm厚304不锈钢板。
（2）不锈钢采用整板数控剪裁剪，成品分解后的各部分通过激光焊接技术，激光切割及数控折边成型，保证了产品表面不会出线凹凸不平的焊疤，也保证不会破坏不锈钢拉丝等各种印花表面。</t>
  </si>
  <si>
    <t>830*730*1000</t>
  </si>
  <si>
    <t>1、椅面：饰面采用优质皮革或绒麻布（根据使用方要求），耐磨，易清洁。
2、海绵：应使用纯海绵，禁止使用再生棉、拼接海绵及添加滑石粉或添加剂的海绵；需符合GB 17927.1或同类相关检测标准；检测内容包括但不限于：①40%压陷硬度偏差≤+18,65%/25%压陷比的测定≥2.5,75%压缩永久变形%≤6,回弹率%≥43,密度kg/m³≥25，拉伸强度kPa≥157，断裂伸长率%≥163,撕裂强度N/cm≥3.0,燃烧性能的测定：阻燃I级，通过香烟抗引燃特性试验,甲醛散发mg/kg≤3,表观密度偏差kg/m³≤0.1，均符合。②外观（色泽：颜色基本均匀，可有轻微杂色、黄芯；气孔：不应有尺寸大于6mm 的对穿孔和尺寸大于 10mm 的气孔；裂缝：每平方米内弥合裂缝总长不应小于100mm，最大裂缝长度应小于30mm，不应有不弥合裂缝；污渍：不应有严重污渍）均符合要求；③长度、宽度、厚度偏差的测定均符合；                      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 
3、内框：采用优质的硬杂木方，无腐烂、死节、爆裂、虫蛀。
4、每套带有一根不锈钢输液架。</t>
  </si>
  <si>
    <t>金柜</t>
  </si>
  <si>
    <t>480*550*750</t>
  </si>
  <si>
    <t>（1）基材采用优质1.0mm厚304不锈钢板，柜门、侧板、背板1.0mm厚304不锈钢板。
（2）上下两个抽屉。
（3）不锈钢采用整板数控剪裁剪，成品分解后的各部分通过激光焊接技术，激光切割及数控折边成型，保证了产品表面不会出线凹凸不平的焊疤，也保证不会破坏不锈钢拉丝等各种印花表面。</t>
  </si>
  <si>
    <t>消毒鞋柜</t>
  </si>
  <si>
    <t>1000*530*1832</t>
  </si>
  <si>
    <r>
      <rPr>
        <sz val="10"/>
        <rFont val="宋体"/>
        <charset val="134"/>
      </rPr>
      <t xml:space="preserve"> 紫外线臭氧消毒鞋柜，要求具有除臭、杀菌、去潮除湿功能。</t>
    </r>
    <r>
      <rPr>
        <sz val="10"/>
        <color theme="1"/>
        <rFont val="宋体"/>
        <charset val="134"/>
      </rPr>
      <t xml:space="preserve">
（1）基材采用优质1.0mm厚304不锈钢板，柜门、侧板、背板1.0mm厚304不锈钢板。
（2）不锈钢采用整板数控剪裁剪，成品分解后的各部分通过激光焊接技术，激光切割及数控折边成型，保证了产品表面不会出线凹凸不平的焊疤，也保证不会破坏不锈钢拉丝等各种印花表面。
（3）柜门采用对开门结构，防爆玻璃门。</t>
    </r>
  </si>
  <si>
    <t>1.整体采用0.8MM厚冷轧钢板板材制作，焊接牢固、无毛刺、表面光滑美观。中标后按用户需求设计订制。
冷轧钢板；需符合GB/T 3325或同类相关标准；检测内容包括但不限于：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
2、冷轧板经酸洗、磷化处理后再进行喷涂，使基材不易生锈
塑粉；需符合HG/T2006或同类相关标准；检测内容包括但不限于：①外观:搅拌混合后无硬块，呈均匀状态；筛余物:全部通过；涂膜外观：正常；胶化时间：≤32S；铅笔硬度≥H，附着力≤0级；耐冲击性：50cm 冲击试验，漆膜无异常；弯曲试验≤3mm；杯突≥5mm；光泽≤45，耐酸性240h 无异常；耐碱性168h无异常；耐沸水性2h 无异常；结论均符合。②抗菌性能：抗细菌率≥99.99%； 注：提供第三方检测机构（检测报告需带CMA标识）出具检测报告以及在全国认证认可信息公共服务平台的查询截图，否则不予认可。</t>
  </si>
  <si>
    <t>氧气瓶车</t>
  </si>
  <si>
    <t>550×380×1330mm</t>
  </si>
  <si>
    <t xml:space="preserve">1.可折叠设计，前面有2个大轮子，和氧气瓶支撑板，后面有2个小万向轮，弧形设计匹配钢瓶，使其推动不会滚动跌落，钢制底盘，不锈钢把手，符合国家标准。
2、冷轧钢板；需符合GB/T3325或同类相关检测标准；检测内容包括但不限于：
①金属件外观性能要求/喷涂层:涂层应无漏喷、锈蚀和脱色、掉色现象，涂层应光滑均匀，色泽一致，应无流挂、疙瘩、皱皮、飞漆等缺陷；
②金属喷漆(塑)涂层：硬度≥3H，附着力不低于0级，冲击强度：冲击高度 400mm，应无剥落、裂纹、皱纹，耐腐蚀：100h内，观察在溶剂中样板上划道两侧 3mm 以外，应无鼓泡产生，100h后，检查划道两侧3mm以外，应无锈迹、剥落、起皱、变色和失光等现象；注：提供第三方检测机构（检测报告需带CMA标识）出具检测报告以及在全国认证认可信息公共服务平台的查询截图，否则不予认可。  </t>
  </si>
  <si>
    <t>麻醉用品车</t>
  </si>
  <si>
    <t>770*480*958</t>
  </si>
  <si>
    <t>1.整体采用优质不锈钢板材制作，顶部有一个向上翻转门，内可放置抢救设备，装有支撑合页固定，防止门自然倒下，正面左侧为一个大单开门，右侧上方为抽屉，抽屉下方为小单开门，可放置各类物品，下部配防撞边框，侧面装有推拉扶手
2.装4寸静音轮，对角刹车，推行平稳，符合国家标准。
3.不锈钢采用整板数控剪裁剪，成品分解后的各部分通过激光焊接技术，激光切割及数控折边成型，保证了产品表面不会出线凹凸不平的焊疤，也保证不会破坏不锈钢拉丝等各种印花表面。
药品柜；需符合GB/T 3325或同类相关检测标准；检测内容包括但不限于：①金属喷漆(塑)涂层硬度≥5H；②金属喷漆(塑)涂层理化性能：冲击强度：冲击高度800mm，无剥落、裂纹、皱纹；③抗拉强度（MPa） 300~320；规定塑性延伸强度（MPa）≥275；断后伸长率（%）≥47；④维氏硬度（HV)≥132；                                                                          注：提供第三方检测机构（检测报告需带CMA标识）出具检测报告以及在全国认证认可信息公共服务平台的查询截图，否则不予认可。</t>
  </si>
  <si>
    <t>1600*900*800</t>
  </si>
  <si>
    <t>钢制中药调剂台，多抽屉设计，抽屉内部带食品级塑料原料制作而成的方盒，颜色和样式可选，抽屉数量和规格可选，中标后按用户需求进行细化设计。
1、基材：钢板选用0.8mm电解钢板，材质坚固耐用，表面喷粉。
2、表面装饰：经全自动脱脂，采用静电喷塑，经过严格的九工位处理、加温除油磷化、表调，使产品防锈能力更强，寿命更长。柜面色泽纯正、柔和、手感不凡；
3、产品结构：小抽屉独立空间；每门配独立拉手，五金件采用优质五金件，抽屉内配置塑料药盒。拉手；需符合GB/T 3325或同类相关标准；检测内容包括但不限于：①金属喷漆(塑)涂层理化性能：附着力不低于0级；耐腐蚀100h内，观察在溶液中样板上划道两侧3mm以外,应无鼓泡产生，100h后，检查划道两侧3mm外，应无锈迹、剥落、起皱、变色和失光等现象，符合要求；②屈服强度≥260N/mm²、抗拉强度≥405~430N/mm²、断后伸长率≥46%；注：提供第三方检测机构（检测报告需带CMA标识）出具检测报告以及在全国认证认可信息公共服务平台的查询截图，否则不予认可。
4、焊接：采用二氧化碳保护焊，无砂眼、折角处圆滑、无毛刺，各结合部连接合理。
电解钢板；需符合GB/T 3325或同类相关标准；检测内容包括但不限于：①金属喷漆(塑)涂层理化性能(冲击强度：冲击高度≥400mm，应无剥落、裂纹、皱纹；耐腐蚀：100h内，观察在溶液中样板上划道两侧3mm以外,应无气泡产生，100h后，检查划道两侧3mm外，应无锈迹、剥落、起皱、变色和失光等现象),均符合要求；附着力:0级，合格；②金属喷漆(塑)涂层硬度≥5H，合格；③洛氏硬度≥67；④抗菌性能：抑菌率≥99.9%。⑤中性盐雾试验≥40小时后，涂层本身耐腐蚀等级10级，涂层对基体保护等级10级；乙酸盐雾试验≥24小时后，涂层本身耐腐蚀等级10级，涂层对基体保护等级10级；铜加速乙酸盐雾（CASS）试验≥40小时后，外观评级10级，保护评级10级；⑥抗拉强度（MPa） 300~320；规定塑性延伸强度（MPa）≥260；断后伸长率≥45%；⑦平板状建筑材料及制品燃烧性能B1级：a)燃烧增长指数≤1W/s；b)火焰横向蔓延情况：火焰横向蔓延未到达试样长翼边缘；c)600s 的总放热量≤0.1MJ；d)60s 内焰尖高度 ≤40mm；e)60s 内无燃烧滴落物引燃滤纸现象，均合格；                                                                                                           注：提供第三方检测机构（检测报告需带CMA标识）出具检测报告以及在全国认证认可信息公共服务平台的查询截图，否则不予认可。</t>
  </si>
  <si>
    <t>镜子</t>
  </si>
  <si>
    <t>600*800*50</t>
  </si>
  <si>
    <t>面</t>
  </si>
  <si>
    <t>洗手盆上镜，铝合金边框。
采用纳米镀膜玻璃，具有防爆、防雾和高透光率的特点。电脑磨边技术，切割口光滑无丝磨损。
SQ高透镜片搭配浮法高清工艺，清晰呈像，真实1:1还原，加厚铝合金边框，安全圆角设计。</t>
  </si>
  <si>
    <t>全身镜</t>
  </si>
  <si>
    <t>1200*500*50</t>
  </si>
  <si>
    <t>上墙全身镜，铝合金边框。
采用纳米镀膜玻璃，具有防爆、防雾和高透光率的特点。电脑磨边技术，切割口光滑无丝磨损。
SQ高透镜片搭配浮法高清工艺，清晰呈像，真实1:1还原，加厚铝合金边框，安全圆角设计。</t>
  </si>
  <si>
    <t>饮水机</t>
  </si>
  <si>
    <t>300*290*890</t>
  </si>
  <si>
    <t>冰、温、热三用独立三出水口，电子制冷，最低可调至15℃。
采用RO反渗透技术，可有效过滤水中金属，采用304食品级不锈钢内胆，可拆卸水盒，下置式水桶，双重温控防干烧，符合国家标准。</t>
  </si>
  <si>
    <t>白板</t>
  </si>
  <si>
    <t>900*1500</t>
  </si>
  <si>
    <t>金属烤漆板面，板面光滑、笔迹清晰，白板可吸附磁扣，360°随意翻转，钢制支架，带刹车滑轮，符合国家标准。</t>
  </si>
  <si>
    <t>茶吧机</t>
  </si>
  <si>
    <t>350*340*1070</t>
  </si>
  <si>
    <t>台</t>
  </si>
  <si>
    <t>冰、温、热款，智能注水免看管，精密温控技术，智能断电防干烧，304不锈钢防烫伤烧水壶。
1、采用沸腾胆加热方式，能够快速提供热水，1L储藏箱容量，1350W加热功率。
2、控温：15℃制冷，多档控温烧水，语音/远程智控，1℃可调（0-12H）。
3、安全功能：高原沸点自动调节，智能注水满壶既停，防烫烧水壶，安全童锁，防干烧。</t>
  </si>
  <si>
    <t>儿童诊床</t>
  </si>
  <si>
    <t>1200*600*650</t>
  </si>
  <si>
    <t>1、木质儿童诊床，软包造型桌垫。中标后按用户需求设计订制。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注：提供第三方检测机构（检测报告需带CMA标识）出具检测报告以及在全国认证认可信息公共服务平台的查询截图，否则不予认可。涂料；需符合GB 18581或同类相关检测标准，内容包括但不限于：①乙二醇醚及醚酯总和含量≤100mg/kg；②抗流挂性≥250um，附着力(拉开法)≥1.8MPa，耐热性(23℃±2℃，16h)涂膜无开裂、无脱落允许轻微变色，净化效率(甲醛)≥81.3%，流出时间≥177s；③密度≥1.333g/mL，漆膜硬度≥0.24，耐弯曲性：3mm试验后，试板1漆膜无开裂，无从底板上剥落;试板2漆膜无开裂，无从底板上剥落，耐液体介质(水2d)无异常，对比率≥0.96；                                                             
注：提供第三方检测机构（检测报告需带CMA标识）出具检测报告以及在全国认证认可信息公共服务平台的查询截图，否则不予认可。</t>
  </si>
  <si>
    <t>儿童诊凳</t>
  </si>
  <si>
    <t>480*520*770</t>
  </si>
  <si>
    <t>1、整体采用PP工程塑料与钢制主体支撑完美结合，美观坚固。
2、PP椅脚内包钢筋支撑。
3、PP+玻纤增强抗紫外线UV级处理。</t>
  </si>
  <si>
    <t>儿童输液床</t>
  </si>
  <si>
    <t>1400*700*1100</t>
  </si>
  <si>
    <t>1、木质儿童输液床，软包床垫及三面床围，配置输液杆、家长陪护凳及储物抽屉。中标后按用户需求设计订制。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                           涂料；需符合GB 18581或同类相关检测标准，检测内容包括但不限于：①乙二醇醚及醚酯总和含量≤100mg/kg；②抗流挂性≥250um，附着力(拉开法)≥1.8MPa，耐热性(23℃±2℃，16h)涂膜无开裂、无脱落允许轻微变色，净化效率(甲醛)≥81.3%，流出时间≥177s；③密度≥1.333g/mL，漆膜硬度≥0.24，耐弯曲性：3mm试验后，试板1漆膜无开裂，无从底板上剥落;试板2漆膜无开裂，无从底板上剥落，耐液体介质(水2d)无异常，对比率≥0.96；                                                             
注：提供第三方检测机构（检测报告需带CMA标识）出具检测报告以及在全国认证认可信息公共服务平台的查询截图，否则不予认可。</t>
  </si>
  <si>
    <t>雾化桌</t>
  </si>
  <si>
    <t>800*600*1800</t>
  </si>
  <si>
    <t>1、木质雾化桌，造型设计，桌面厚度25mm，其它部位厚度按造型适合设计，含配套凳子，不含设备/设备带，电子屏。中标后按用户需求设计订制。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                          涂料；需符合GB 18581或同类相关检测标准；检测内容包括但不限于：①乙二醇醚及醚酯总和含量≤100mg/kg；②抗流挂性≥250um，附着力(拉开法)≥1.8MPa，耐热性(23℃±2℃，16h)涂膜无开裂、无脱落允许轻微变色，净化效率(甲醛)≥81.3%，流出时间≥177s；③密度≥1.333g/mL，漆膜硬度≥0.24，耐弯曲性：3mm试验后，试板1漆膜无开裂，无从底板上剥落;试板2漆膜无开裂，无从底板上剥落，耐液体介质(水2d)无异常，对比率≥0.96；                                                             
注：提供第三方检测机构（检测报告需带CMA标识）出具检测报告以及在全国认证认可信息公共服务平台的查询截图，否则不予认可。</t>
  </si>
  <si>
    <t>班台</t>
  </si>
  <si>
    <t>2000*950*780</t>
  </si>
  <si>
    <t>贴实木皮油漆桌，带造型，班台与现有利旧的产品相匹配，款式颜色要求接近现有班台。
1、贴面用材：采用优质0.6mm厚实胡桃木木皮贴面，无明显节疤，符合GB 18584-2001或同类相关标准。
2、基材：采用E0级中密度纤维板，经过防虫、防腐等化学处理，持久不变形。
3、油漆（面漆、底漆）：采用优质水性漆，五底三面十二道工序，安全环保无害。
中密度纤维板；需符合GB 18580或同类相关检测标准；检测内容包括但不限于：①规格尺寸及其偏差：长度偏差、宽度偏差、厚度偏差、垂直度偏差、板内密度偏差、密度、含水率、静曲强度、弹性模量、内胶合强度、24h吸水厚度膨胀率，均合格；②甲醛释放量≤0.065mg/m³；③挥发性有机化合物 (72h)：（苯未检出、 甲苯≤8ug/m³、 二甲苯≤8ug/m³、总挥发性有机化合物（TVOC）≤73ug/m³）均合格；④萘释放浓度≤2.8ug/m³；⑤气味等级，1级；⑥净化效率(甲醛)≥88.7%；⑦抗菌性能，抗菌率≥99.99%；注：提供第三方检测机构（检测报告需带CMA标识）出具检测报告以及在全国认证认可信息公共服务平台的查询截图，否则不予认可。                                                             
注：提供第三方检测机构（检测报告需带CMA标识）出具检测报告以及在全国认证认可信息公共服务平台的查询截图，否则不予认可。
4、采用304不锈钢缓冲门铰、三节滚珠导轨，静音效果好，开关顺滑，使用寿命长。
304不锈钢铰链：符合QB/T 2189或同类相关检测标准；检测内容包括但不限于：①过载：垂直静载荷:20kg,10次。无缺陷、水平静载荷:60N,10次。无缺陷)，符合要求；②功能：操作力：耐久试验前打开力≤8N、耐久试验前关闭力≤6N、耐久试验后打开力≤7N、耐久试验后关闭力≤5N；垂直静载荷：15kg,10次。无缺陷；下沉量：在使用调整系统前，安装B型试验门时，下沉量不应大于1.2mm；③中性盐雾试验≥40h后，涂层本身耐腐蚀等级10级，涂层对基体保护等级10级；④乙酸盐雾试验≥40小时后，涂层本身耐腐蚀等级10级，涂层对基体保护等级10级；⑤铜加速乙酸盐雾（CASS）试验≥40小时后，外观评级10级，保护评级10级；⑥抗菌性能：抑菌率≥99.95%；注：提供第三方检测机构（检测报告需带CMA标识）出具检测报告以及在全国认证认可信息公共服务平台的查询截图，否则不予认可。
5、导轨；需符合GB/T 4336或同类相关检测标准；检测内容包括但不限于：①功能（垂直向下静载荷：200N，10次。无缺陷；水平侧向静载荷：100N、各5次。无缺陷；拉出安全性：循环加载10次，无缺陷；猛关或猛开，10次，无缺陷）均符合要求；②铜加速乙酸盐雾（CASS）试验≥40小时后，外观评级10级，保护评级10级；中性盐雾试验≥40小时后，涂层本身耐腐蚀等级10级，涂层对基体保护等级10级；③抗菌性能：抑菌率≥99.93%。注：提供第三方检测机构（检测报告需带CMA标识）出具检测报告以及在全国认证认可信息公共服务平台的查询截图，否则不予认可。</t>
  </si>
  <si>
    <t>宽城区医院其它家具清单汇总表</t>
  </si>
  <si>
    <t>隐私帘</t>
  </si>
  <si>
    <t>布帘离地30-50mm</t>
  </si>
  <si>
    <t>隐私帘含轨道安装及调试，垂感强，具有环保、阻燃性。
1、纤维含量：100%聚酯纤维；
2、单位面积质量：230-240g/m²；
3、厚度/㎜：0.70-0.80，纬密6纬每厘米，经密6.5每厘米；
4、甲醛含量：未检出；
5、PH 值： 4.0-8.5；
6、异味：无
7、可分解致癌芳香胺染料：禁用；
医用隔帘：需符合GB 18401-2010检测标准；检验项目符合以下要求：①甲醛含量未检出，合格。注：提供第三方检测机构（检测报告需带CMA标识）出具检测报告以及在全国认证认可信息公共服务平台的查询截图，否则不予认可。</t>
  </si>
  <si>
    <t>输液轨道</t>
  </si>
  <si>
    <t>直型与U型</t>
  </si>
  <si>
    <t>轨道：优质铝合材质，表面经过氧化处理，横截面20*30mm，铝材厚度≥1.2mm,承重能力≥5kg,顺滑耐磨不生锈，优质静音滑轨；
滑轮：轨道滑轮采用优质塑钢材质，直径30mm,运行噪音需控制在40分贝一下，使用寿命5-10年，拆装清洗方便，与轨道相辅相成收拉流畅。
注意：需同时配备300个吊杆，可伸缩吊杆长度700-1150mm，吊杆承重能力≥5kg。</t>
  </si>
  <si>
    <t>遮阳帘</t>
  </si>
  <si>
    <t>㎡</t>
  </si>
  <si>
    <t xml:space="preserve">1. 基本参数
材质：金刚棉（聚酯纤维+高密度编织工艺）。
克重：≥300g/㎡（根据需求调整，需注明公差范围）厚度：0.8mm~1.2mm（实测值）颜色：提供色卡或RAL/PANTONE编号，支持定制（如灰色、米色等）。 
耐磨性：通过马丁代尔测试（Martindale Test），家用窗帘需≥10,000次摩擦（国际标准ISO 12947）。
抗撕裂强度：纬向/经向撕裂力≥15N（GB/T 3917.3）。
色牢度：耐光色牢度≥4级（GB/T 8427）、耐摩擦色牢度≥3-4级（GB/T 3920）。
缩水率：经向/纬向缩水率≤3%（GB/T 8628-2013洗涤测试）。                                                
2. 功能性能
遮光率 ≥75%或分级可选（如70%/90%）隔热性能紫外线阻隔率≥95%，热反射率≥80%（需提供检测报告）                                                                                                                            
3. 工艺编织工艺：无毛刺、无断纱 边缘处理：三折锁边，缝纫线采用高强涤纶线。导轨/挂钩系统：配套铝合金导轨（厚度≥1.5mm）或静音滑轮系统（需注明承重，如≥20kg/m
安装方式： 顶装/侧装，支持轨道式或罗马杆，包含窗帘盒。                                       
4. 耐久性测试色牢度*：耐光色牢度≥4级（GB/T 8427），耐摩擦色牢度≥3级抗拉强度：经向≥800N，纬向≥600N（GB/T 3923.1），使用寿命：≥5年（正常使用条件下）                                                     
5. 环保与认证环保标准：通过OEKO-TEX® Standard 100认证，甲醛含量≤0.05mg/m³，防火认证  提供国家级检测报告（如CNAS认可）                                         </t>
  </si>
  <si>
    <t>卷帘</t>
  </si>
  <si>
    <t>按窗口</t>
  </si>
  <si>
    <t>一、尺寸规格
宽度：常规宽度范围为 ：可按用户需求定制，定制精度达到 ±3mm，确保适配各种办公室窗户尺寸。
高度：高度区间在 1200mm - 3000mm，同样支持精准定制，误差不超过 ±3mm，满足不同层高办公室的安装要求。
特殊尺寸处理能力：对于超出上述标准范围的超大尺寸需求（如宽度大于 2500mm 或高度大于 3000mm），具备成熟的拼接工艺，拼接处牢固可靠，拼接缝宽度控制在 2mm 以内，且不影响卷帘整体的外观和性能，保证大面积窗户安装后的视觉一致性。
二、面料特性
材质：主体面料选用优质聚酯纤维与功能性纱线混纺材质，其中聚酯纤维占比不低于 70%，保障面料具备良好的强度、耐磨性与尺寸稳定性；功能性纱线包含抗紫外线纤维及部分具有特殊光学性能的纤维，协同实现半遮光效果。
半遮光性能：精准控制遮光率在 30% - 70% 之间，通过对面料的织造结构精细调整以及表面特殊涂层处理达成。此遮光范围能有效柔化进入室内的光线，避免强光直射办公区域造成视觉疲劳
三.颜色与外观：
提供丰富且适配办公场景的色系选择，纯色系列涵盖经典的白色、米白、银灰、浅蓝等不少于 20 种颜色，满足简约、现代等不同风格办公空间需求，面料表面色泽均匀，无明显色差，经过严格的色牢度测试，耐光色牢度达到 4 级及以上，耐摩擦色牢度不低于 3 级。
环保特性：面料生产全过程遵循环保标准，甲醛含量低于 20mg/kg，符合国家室内装饰装修材料有害物质限量标准。
四、安装配件
安装配件：导轨：采用高强度铝合金挤压成型，截面呈 C 型或 U 型，壁厚 1.0mm - 1.2mm，导轨长度可按需定制，误差控制在 ±2mm 以内。
安装支架：配备不锈钢材质的 L 型安装支架，厚度 1.5mm - 2.0mm，通过 M5 - M6 膨胀螺栓与墙面或窗框固定，支架设计合理，承载能力强，单个支架可承受垂直向下拉力不低于 300N，确保卷帘安装稳固。
端盖：导轨两端装配有优质塑料端盖，采用环保工程塑料注塑成型，具备一定弹性，既能防止帘片滑出导轨，又能缓冲帘片与导轨碰撞产生的噪音
五.安装方式：
顶装：作为最常见的安装方式，适用于绝大多数办公室窗户。将安装支架固定于窗户上方天花板或窗帘盒内，卷帘安装后帘片隐藏在上部空间。
防火性能：面料经过专业防火处理，达到国家 B1 级难燃标准，即遇明火时，燃烧速度缓慢，火焰传播速率不超过 75mm/s，在规定时间内自行熄灭，不会产生大量有毒浓烟。</t>
  </si>
  <si>
    <t>订制透析柜</t>
  </si>
  <si>
    <t>680D*1500H</t>
  </si>
  <si>
    <r>
      <rPr>
        <sz val="10"/>
        <color theme="1"/>
        <rFont val="宋体"/>
        <charset val="134"/>
      </rPr>
      <t>1、产品结构：全木结构，带背板，顶板厚度25mm，其它板材厚度18mm，按上下水位置预留检修口，预留水管及过线孔位，柜子顶部可安装氧气带等设备。中标后按用户需求设计订制。
2、板材技术要求：选用ENF级环保板材。
2.1饰面：采用优质三聚氰胺饰面纸,具有耐磨、耐腐蚀、耐高温等特性。
2.2基材：采用环保刨花板，经耐酸碱，防虫、防腐等处理。吸水厚度膨胀率≤2%，弹性模量≥2200Mpa，内胶合强度≥0.5Mpa,表面胶合强度≥1Mpa，板面握螺钉力≥1000N，板边握螺钉力≥700N，TVOC≤20</t>
    </r>
    <r>
      <rPr>
        <sz val="10"/>
        <color theme="1"/>
        <rFont val="Calibri"/>
        <charset val="134"/>
      </rPr>
      <t>μ</t>
    </r>
    <r>
      <rPr>
        <sz val="10"/>
        <color theme="1"/>
        <rFont val="宋体"/>
        <charset val="134"/>
      </rPr>
      <t>g/m³，苯、甲苯、二甲苯均未检出。
2.3封边：采用优质ABS激光封边条，封边条厚度2.0mm，不开裂、不翘边、无异味，符合国家标准。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</si>
</sst>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9">
    <font>
      <sz val="12"/>
      <color theme="1"/>
      <name val="微软雅黑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</font>
    <font>
      <b/>
      <sz val="14"/>
      <color theme="1"/>
      <name val="宋体"/>
      <charset val="134"/>
    </font>
    <font>
      <b/>
      <sz val="10"/>
      <color theme="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name val="宋体"/>
      <charset val="134"/>
    </font>
    <font>
      <sz val="9"/>
      <color theme="1"/>
      <name val="宋体"/>
      <charset val="134"/>
    </font>
    <font>
      <b/>
      <sz val="9"/>
      <color theme="1"/>
      <name val="宋体"/>
      <charset val="134"/>
    </font>
    <font>
      <sz val="8"/>
      <color theme="1"/>
      <name val="宋体"/>
      <charset val="134"/>
    </font>
    <font>
      <sz val="10"/>
      <color theme="1"/>
      <name val="Calibri"/>
      <charset val="134"/>
    </font>
    <font>
      <sz val="10"/>
      <color rgb="FF000000"/>
      <name val="宋体"/>
      <charset val="161"/>
    </font>
    <font>
      <b/>
      <sz val="12"/>
      <color theme="1"/>
      <name val="微软雅黑"/>
      <charset val="134"/>
    </font>
    <font>
      <sz val="11"/>
      <color theme="1"/>
      <name val="宋体"/>
      <charset val="134"/>
      <scheme val="minor"/>
    </font>
    <font>
      <b/>
      <sz val="14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000000"/>
      <name val="Calibri"/>
      <charset val="161"/>
    </font>
    <font>
      <sz val="10"/>
      <color theme="1"/>
      <name val="Calibri"/>
      <charset val="161"/>
    </font>
    <font>
      <sz val="10"/>
      <color theme="1"/>
      <name val="Calibri"/>
      <charset val="204"/>
    </font>
    <font>
      <sz val="10"/>
      <color rgb="FF000000"/>
      <name val="Calibr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4" fillId="0" borderId="0" applyFont="0" applyFill="0" applyBorder="0" applyAlignment="0" applyProtection="0">
      <alignment vertical="center"/>
    </xf>
    <xf numFmtId="44" fontId="14" fillId="0" borderId="0" applyFont="0" applyFill="0" applyBorder="0" applyAlignment="0" applyProtection="0">
      <alignment vertical="center"/>
    </xf>
    <xf numFmtId="9" fontId="14" fillId="0" borderId="0" applyFont="0" applyFill="0" applyBorder="0" applyAlignment="0" applyProtection="0">
      <alignment vertical="center"/>
    </xf>
    <xf numFmtId="41" fontId="14" fillId="0" borderId="0" applyFont="0" applyFill="0" applyBorder="0" applyAlignment="0" applyProtection="0">
      <alignment vertical="center"/>
    </xf>
    <xf numFmtId="42" fontId="14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4" fillId="2" borderId="6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7" applyNumberFormat="0" applyFill="0" applyAlignment="0" applyProtection="0">
      <alignment vertical="center"/>
    </xf>
    <xf numFmtId="0" fontId="22" fillId="0" borderId="7" applyNumberFormat="0" applyFill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3" borderId="9" applyNumberFormat="0" applyAlignment="0" applyProtection="0">
      <alignment vertical="center"/>
    </xf>
    <xf numFmtId="0" fontId="25" fillId="4" borderId="10" applyNumberFormat="0" applyAlignment="0" applyProtection="0">
      <alignment vertical="center"/>
    </xf>
    <xf numFmtId="0" fontId="26" fillId="4" borderId="9" applyNumberFormat="0" applyAlignment="0" applyProtection="0">
      <alignment vertical="center"/>
    </xf>
    <xf numFmtId="0" fontId="27" fillId="5" borderId="11" applyNumberFormat="0" applyAlignment="0" applyProtection="0">
      <alignment vertical="center"/>
    </xf>
    <xf numFmtId="0" fontId="28" fillId="0" borderId="12" applyNumberFormat="0" applyFill="0" applyAlignment="0" applyProtection="0">
      <alignment vertical="center"/>
    </xf>
    <xf numFmtId="0" fontId="29" fillId="0" borderId="13" applyNumberFormat="0" applyFill="0" applyAlignment="0" applyProtection="0">
      <alignment vertical="center"/>
    </xf>
    <xf numFmtId="0" fontId="30" fillId="6" borderId="0" applyNumberFormat="0" applyBorder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</cellStyleXfs>
  <cellXfs count="51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 wrapText="1"/>
    </xf>
    <xf numFmtId="0" fontId="3" fillId="0" borderId="0" xfId="0" applyFon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8" fillId="0" borderId="0" xfId="0" applyFont="1" applyFill="1" applyAlignment="1">
      <alignment horizontal="left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1" fillId="0" borderId="1" xfId="0" applyFont="1" applyFill="1" applyBorder="1" applyAlignment="1">
      <alignment vertical="center" wrapText="1"/>
    </xf>
    <xf numFmtId="0" fontId="4" fillId="0" borderId="1" xfId="0" applyFont="1" applyFill="1" applyBorder="1">
      <alignment vertical="center"/>
    </xf>
    <xf numFmtId="0" fontId="4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0" fillId="0" borderId="2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NULL" TargetMode="External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51.png"/><Relationship Id="rId8" Type="http://schemas.openxmlformats.org/officeDocument/2006/relationships/image" Target="../media/image50.png"/><Relationship Id="rId7" Type="http://schemas.openxmlformats.org/officeDocument/2006/relationships/image" Target="../media/image49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3" Type="http://schemas.openxmlformats.org/officeDocument/2006/relationships/image" Target="../media/image45.png"/><Relationship Id="rId2" Type="http://schemas.openxmlformats.org/officeDocument/2006/relationships/image" Target="../media/image44.png"/><Relationship Id="rId15" Type="http://schemas.openxmlformats.org/officeDocument/2006/relationships/image" Target="../media/image56.png"/><Relationship Id="rId14" Type="http://schemas.openxmlformats.org/officeDocument/2006/relationships/image" Target="../media/image13.png"/><Relationship Id="rId13" Type="http://schemas.openxmlformats.org/officeDocument/2006/relationships/image" Target="../media/image55.png"/><Relationship Id="rId12" Type="http://schemas.openxmlformats.org/officeDocument/2006/relationships/image" Target="../media/image54.png"/><Relationship Id="rId11" Type="http://schemas.openxmlformats.org/officeDocument/2006/relationships/image" Target="../media/image53.png"/><Relationship Id="rId10" Type="http://schemas.openxmlformats.org/officeDocument/2006/relationships/image" Target="../media/image52.png"/><Relationship Id="rId1" Type="http://schemas.openxmlformats.org/officeDocument/2006/relationships/image" Target="../media/image43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65.png"/><Relationship Id="rId8" Type="http://schemas.openxmlformats.org/officeDocument/2006/relationships/image" Target="../media/image64.png"/><Relationship Id="rId7" Type="http://schemas.openxmlformats.org/officeDocument/2006/relationships/image" Target="../media/image63.png"/><Relationship Id="rId6" Type="http://schemas.openxmlformats.org/officeDocument/2006/relationships/image" Target="../media/image62.jpeg"/><Relationship Id="rId5" Type="http://schemas.openxmlformats.org/officeDocument/2006/relationships/image" Target="../media/image61.png"/><Relationship Id="rId4" Type="http://schemas.openxmlformats.org/officeDocument/2006/relationships/image" Target="../media/image60.png"/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2" Type="http://schemas.openxmlformats.org/officeDocument/2006/relationships/image" Target="../media/image67.png"/><Relationship Id="rId11" Type="http://schemas.openxmlformats.org/officeDocument/2006/relationships/image" Target="../media/image18.png"/><Relationship Id="rId10" Type="http://schemas.openxmlformats.org/officeDocument/2006/relationships/image" Target="../media/image66.png"/><Relationship Id="rId1" Type="http://schemas.openxmlformats.org/officeDocument/2006/relationships/image" Target="../media/image57.png"/></Relationships>
</file>

<file path=xl/drawings/_rels/drawing4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38.png"/><Relationship Id="rId98" Type="http://schemas.openxmlformats.org/officeDocument/2006/relationships/image" Target="../media/image137.png"/><Relationship Id="rId97" Type="http://schemas.openxmlformats.org/officeDocument/2006/relationships/image" Target="../media/image136.png"/><Relationship Id="rId96" Type="http://schemas.openxmlformats.org/officeDocument/2006/relationships/image" Target="../media/image135.png"/><Relationship Id="rId95" Type="http://schemas.openxmlformats.org/officeDocument/2006/relationships/image" Target="../media/image134.png"/><Relationship Id="rId94" Type="http://schemas.openxmlformats.org/officeDocument/2006/relationships/image" Target="../media/image133.png"/><Relationship Id="rId93" Type="http://schemas.openxmlformats.org/officeDocument/2006/relationships/image" Target="../media/image6.png"/><Relationship Id="rId92" Type="http://schemas.openxmlformats.org/officeDocument/2006/relationships/image" Target="../media/image40.png"/><Relationship Id="rId91" Type="http://schemas.openxmlformats.org/officeDocument/2006/relationships/image" Target="../media/image132.png"/><Relationship Id="rId90" Type="http://schemas.openxmlformats.org/officeDocument/2006/relationships/image" Target="../media/image131.png"/><Relationship Id="rId9" Type="http://schemas.openxmlformats.org/officeDocument/2006/relationships/image" Target="../media/image70.png"/><Relationship Id="rId89" Type="http://schemas.openxmlformats.org/officeDocument/2006/relationships/image" Target="../media/image130.png"/><Relationship Id="rId88" Type="http://schemas.openxmlformats.org/officeDocument/2006/relationships/image" Target="../media/image129.png"/><Relationship Id="rId87" Type="http://schemas.openxmlformats.org/officeDocument/2006/relationships/image" Target="../media/image128.png"/><Relationship Id="rId86" Type="http://schemas.openxmlformats.org/officeDocument/2006/relationships/image" Target="../media/image127.png"/><Relationship Id="rId85" Type="http://schemas.openxmlformats.org/officeDocument/2006/relationships/image" Target="../media/image126.png"/><Relationship Id="rId84" Type="http://schemas.openxmlformats.org/officeDocument/2006/relationships/image" Target="../media/image125.png"/><Relationship Id="rId83" Type="http://schemas.openxmlformats.org/officeDocument/2006/relationships/image" Target="../media/image124.png"/><Relationship Id="rId82" Type="http://schemas.openxmlformats.org/officeDocument/2006/relationships/image" Target="../media/image42.png"/><Relationship Id="rId81" Type="http://schemas.openxmlformats.org/officeDocument/2006/relationships/image" Target="../media/image123.png"/><Relationship Id="rId80" Type="http://schemas.openxmlformats.org/officeDocument/2006/relationships/image" Target="../media/image122.png"/><Relationship Id="rId8" Type="http://schemas.openxmlformats.org/officeDocument/2006/relationships/image" Target="../media/image5.png"/><Relationship Id="rId79" Type="http://schemas.openxmlformats.org/officeDocument/2006/relationships/image" Target="../media/image121.png"/><Relationship Id="rId78" Type="http://schemas.openxmlformats.org/officeDocument/2006/relationships/image" Target="../media/image120.png"/><Relationship Id="rId77" Type="http://schemas.openxmlformats.org/officeDocument/2006/relationships/image" Target="../media/image119.png"/><Relationship Id="rId76" Type="http://schemas.openxmlformats.org/officeDocument/2006/relationships/image" Target="../media/image118.png"/><Relationship Id="rId75" Type="http://schemas.openxmlformats.org/officeDocument/2006/relationships/image" Target="../media/image117.png"/><Relationship Id="rId74" Type="http://schemas.openxmlformats.org/officeDocument/2006/relationships/image" Target="../media/image116.png"/><Relationship Id="rId73" Type="http://schemas.openxmlformats.org/officeDocument/2006/relationships/image" Target="../media/image115.png"/><Relationship Id="rId72" Type="http://schemas.openxmlformats.org/officeDocument/2006/relationships/image" Target="../media/image114.png"/><Relationship Id="rId71" Type="http://schemas.openxmlformats.org/officeDocument/2006/relationships/image" Target="../media/image113.png"/><Relationship Id="rId70" Type="http://schemas.openxmlformats.org/officeDocument/2006/relationships/image" Target="../media/image112.png"/><Relationship Id="rId7" Type="http://schemas.openxmlformats.org/officeDocument/2006/relationships/image" Target="../media/image4.png"/><Relationship Id="rId69" Type="http://schemas.openxmlformats.org/officeDocument/2006/relationships/image" Target="../media/image111.png"/><Relationship Id="rId68" Type="http://schemas.openxmlformats.org/officeDocument/2006/relationships/image" Target="../media/image110.png"/><Relationship Id="rId67" Type="http://schemas.openxmlformats.org/officeDocument/2006/relationships/image" Target="../media/image109.png"/><Relationship Id="rId66" Type="http://schemas.openxmlformats.org/officeDocument/2006/relationships/image" Target="../media/image108.png"/><Relationship Id="rId65" Type="http://schemas.openxmlformats.org/officeDocument/2006/relationships/image" Target="../media/image107.png"/><Relationship Id="rId64" Type="http://schemas.openxmlformats.org/officeDocument/2006/relationships/image" Target="../media/image106.png"/><Relationship Id="rId63" Type="http://schemas.openxmlformats.org/officeDocument/2006/relationships/image" Target="../media/image105.png"/><Relationship Id="rId62" Type="http://schemas.openxmlformats.org/officeDocument/2006/relationships/image" Target="../media/image104.png"/><Relationship Id="rId61" Type="http://schemas.openxmlformats.org/officeDocument/2006/relationships/image" Target="../media/image52.png"/><Relationship Id="rId60" Type="http://schemas.openxmlformats.org/officeDocument/2006/relationships/image" Target="../media/image51.png"/><Relationship Id="rId6" Type="http://schemas.openxmlformats.org/officeDocument/2006/relationships/image" Target="../media/image53.png"/><Relationship Id="rId59" Type="http://schemas.openxmlformats.org/officeDocument/2006/relationships/image" Target="../media/image103.png"/><Relationship Id="rId58" Type="http://schemas.openxmlformats.org/officeDocument/2006/relationships/image" Target="../media/image50.png"/><Relationship Id="rId57" Type="http://schemas.openxmlformats.org/officeDocument/2006/relationships/image" Target="../media/image49.png"/><Relationship Id="rId56" Type="http://schemas.openxmlformats.org/officeDocument/2006/relationships/image" Target="../media/image102.png"/><Relationship Id="rId55" Type="http://schemas.openxmlformats.org/officeDocument/2006/relationships/image" Target="../media/image101.png"/><Relationship Id="rId54" Type="http://schemas.openxmlformats.org/officeDocument/2006/relationships/image" Target="../media/image100.png"/><Relationship Id="rId53" Type="http://schemas.openxmlformats.org/officeDocument/2006/relationships/image" Target="../media/image99.png"/><Relationship Id="rId52" Type="http://schemas.openxmlformats.org/officeDocument/2006/relationships/image" Target="../media/image98.png"/><Relationship Id="rId51" Type="http://schemas.openxmlformats.org/officeDocument/2006/relationships/image" Target="../media/image97.png"/><Relationship Id="rId50" Type="http://schemas.openxmlformats.org/officeDocument/2006/relationships/image" Target="../media/image30.png"/><Relationship Id="rId5" Type="http://schemas.openxmlformats.org/officeDocument/2006/relationships/image" Target="../media/image69.png"/><Relationship Id="rId49" Type="http://schemas.openxmlformats.org/officeDocument/2006/relationships/image" Target="../media/image96.png"/><Relationship Id="rId48" Type="http://schemas.openxmlformats.org/officeDocument/2006/relationships/image" Target="../media/image95.png"/><Relationship Id="rId47" Type="http://schemas.openxmlformats.org/officeDocument/2006/relationships/image" Target="../media/image94.png"/><Relationship Id="rId46" Type="http://schemas.openxmlformats.org/officeDocument/2006/relationships/image" Target="../media/image93.png"/><Relationship Id="rId45" Type="http://schemas.openxmlformats.org/officeDocument/2006/relationships/image" Target="../media/image92.png"/><Relationship Id="rId44" Type="http://schemas.openxmlformats.org/officeDocument/2006/relationships/image" Target="../media/image91.png"/><Relationship Id="rId43" Type="http://schemas.openxmlformats.org/officeDocument/2006/relationships/image" Target="../media/image24.png"/><Relationship Id="rId42" Type="http://schemas.openxmlformats.org/officeDocument/2006/relationships/image" Target="../media/image90.png"/><Relationship Id="rId41" Type="http://schemas.openxmlformats.org/officeDocument/2006/relationships/image" Target="../media/image36.png"/><Relationship Id="rId40" Type="http://schemas.openxmlformats.org/officeDocument/2006/relationships/image" Target="../media/image89.jpeg"/><Relationship Id="rId4" Type="http://schemas.openxmlformats.org/officeDocument/2006/relationships/image" Target="../media/image18.png"/><Relationship Id="rId39" Type="http://schemas.openxmlformats.org/officeDocument/2006/relationships/image" Target="../media/image88.png"/><Relationship Id="rId38" Type="http://schemas.openxmlformats.org/officeDocument/2006/relationships/image" Target="../media/image87.png"/><Relationship Id="rId37" Type="http://schemas.openxmlformats.org/officeDocument/2006/relationships/image" Target="../media/image86.png"/><Relationship Id="rId36" Type="http://schemas.openxmlformats.org/officeDocument/2006/relationships/image" Target="../media/image85.png"/><Relationship Id="rId35" Type="http://schemas.openxmlformats.org/officeDocument/2006/relationships/image" Target="../media/image84.png"/><Relationship Id="rId34" Type="http://schemas.openxmlformats.org/officeDocument/2006/relationships/image" Target="../media/image83.png"/><Relationship Id="rId33" Type="http://schemas.openxmlformats.org/officeDocument/2006/relationships/image" Target="../media/image82.png"/><Relationship Id="rId32" Type="http://schemas.openxmlformats.org/officeDocument/2006/relationships/image" Target="../media/image81.png"/><Relationship Id="rId31" Type="http://schemas.openxmlformats.org/officeDocument/2006/relationships/image" Target="../media/image21.png"/><Relationship Id="rId30" Type="http://schemas.openxmlformats.org/officeDocument/2006/relationships/image" Target="../media/image80.png"/><Relationship Id="rId3" Type="http://schemas.openxmlformats.org/officeDocument/2006/relationships/image" Target="../media/image66.png"/><Relationship Id="rId29" Type="http://schemas.openxmlformats.org/officeDocument/2006/relationships/image" Target="../media/image79.png"/><Relationship Id="rId28" Type="http://schemas.openxmlformats.org/officeDocument/2006/relationships/image" Target="NULL" TargetMode="External"/><Relationship Id="rId27" Type="http://schemas.openxmlformats.org/officeDocument/2006/relationships/image" Target="../media/image39.jpeg"/><Relationship Id="rId26" Type="http://schemas.openxmlformats.org/officeDocument/2006/relationships/image" Target="../media/image78.png"/><Relationship Id="rId25" Type="http://schemas.openxmlformats.org/officeDocument/2006/relationships/image" Target="../media/image77.png"/><Relationship Id="rId24" Type="http://schemas.openxmlformats.org/officeDocument/2006/relationships/image" Target="../media/image76.png"/><Relationship Id="rId23" Type="http://schemas.openxmlformats.org/officeDocument/2006/relationships/image" Target="../media/image15.png"/><Relationship Id="rId22" Type="http://schemas.openxmlformats.org/officeDocument/2006/relationships/image" Target="../media/image9.png"/><Relationship Id="rId21" Type="http://schemas.openxmlformats.org/officeDocument/2006/relationships/image" Target="../media/image8.png"/><Relationship Id="rId20" Type="http://schemas.openxmlformats.org/officeDocument/2006/relationships/image" Target="../media/image29.png"/><Relationship Id="rId2" Type="http://schemas.openxmlformats.org/officeDocument/2006/relationships/image" Target="../media/image65.png"/><Relationship Id="rId19" Type="http://schemas.openxmlformats.org/officeDocument/2006/relationships/image" Target="../media/image75.png"/><Relationship Id="rId18" Type="http://schemas.openxmlformats.org/officeDocument/2006/relationships/image" Target="../media/image74.jpeg"/><Relationship Id="rId17" Type="http://schemas.openxmlformats.org/officeDocument/2006/relationships/image" Target="../media/image10.png"/><Relationship Id="rId16" Type="http://schemas.openxmlformats.org/officeDocument/2006/relationships/image" Target="../media/image22.png"/><Relationship Id="rId15" Type="http://schemas.openxmlformats.org/officeDocument/2006/relationships/image" Target="../media/image13.png"/><Relationship Id="rId14" Type="http://schemas.openxmlformats.org/officeDocument/2006/relationships/image" Target="../media/image73.png"/><Relationship Id="rId13" Type="http://schemas.openxmlformats.org/officeDocument/2006/relationships/image" Target="../media/image72.png"/><Relationship Id="rId12" Type="http://schemas.openxmlformats.org/officeDocument/2006/relationships/image" Target="../media/image28.png"/><Relationship Id="rId11" Type="http://schemas.openxmlformats.org/officeDocument/2006/relationships/image" Target="../media/image27.png"/><Relationship Id="rId108" Type="http://schemas.openxmlformats.org/officeDocument/2006/relationships/image" Target="../media/image67.png"/><Relationship Id="rId107" Type="http://schemas.openxmlformats.org/officeDocument/2006/relationships/image" Target="../media/image144.png"/><Relationship Id="rId106" Type="http://schemas.openxmlformats.org/officeDocument/2006/relationships/image" Target="../media/image143.png"/><Relationship Id="rId105" Type="http://schemas.openxmlformats.org/officeDocument/2006/relationships/image" Target="../media/image142.png"/><Relationship Id="rId104" Type="http://schemas.openxmlformats.org/officeDocument/2006/relationships/image" Target="../media/image141.png"/><Relationship Id="rId103" Type="http://schemas.openxmlformats.org/officeDocument/2006/relationships/image" Target="../media/image140.jpeg"/><Relationship Id="rId102" Type="http://schemas.openxmlformats.org/officeDocument/2006/relationships/image" Target="../media/image38.png"/><Relationship Id="rId101" Type="http://schemas.openxmlformats.org/officeDocument/2006/relationships/image" Target="../media/image139.png"/><Relationship Id="rId100" Type="http://schemas.openxmlformats.org/officeDocument/2006/relationships/image" Target="../media/image41.png"/><Relationship Id="rId10" Type="http://schemas.openxmlformats.org/officeDocument/2006/relationships/image" Target="../media/image71.png"/><Relationship Id="rId1" Type="http://schemas.openxmlformats.org/officeDocument/2006/relationships/image" Target="../media/image68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0.png"/><Relationship Id="rId8" Type="http://schemas.openxmlformats.org/officeDocument/2006/relationships/image" Target="../media/image149.png"/><Relationship Id="rId7" Type="http://schemas.openxmlformats.org/officeDocument/2006/relationships/image" Target="NULL" TargetMode="External"/><Relationship Id="rId6" Type="http://schemas.openxmlformats.org/officeDocument/2006/relationships/image" Target="../media/image148.png"/><Relationship Id="rId5" Type="http://schemas.openxmlformats.org/officeDocument/2006/relationships/image" Target="../media/image147.png"/><Relationship Id="rId4" Type="http://schemas.openxmlformats.org/officeDocument/2006/relationships/image" Target="../media/image146.png"/><Relationship Id="rId3" Type="http://schemas.openxmlformats.org/officeDocument/2006/relationships/image" Target="../media/image145.png"/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133985</xdr:colOff>
      <xdr:row>4</xdr:row>
      <xdr:rowOff>1023620</xdr:rowOff>
    </xdr:from>
    <xdr:to>
      <xdr:col>5</xdr:col>
      <xdr:colOff>598170</xdr:colOff>
      <xdr:row>4</xdr:row>
      <xdr:rowOff>1452880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46705" y="2065020"/>
          <a:ext cx="464185" cy="429260"/>
        </a:xfrm>
        <a:prstGeom prst="rect">
          <a:avLst/>
        </a:prstGeom>
      </xdr:spPr>
    </xdr:pic>
    <xdr:clientData/>
  </xdr:twoCellAnchor>
  <xdr:twoCellAnchor editAs="oneCell">
    <xdr:from>
      <xdr:col>5</xdr:col>
      <xdr:colOff>154518</xdr:colOff>
      <xdr:row>8</xdr:row>
      <xdr:rowOff>250706</xdr:rowOff>
    </xdr:from>
    <xdr:to>
      <xdr:col>5</xdr:col>
      <xdr:colOff>565998</xdr:colOff>
      <xdr:row>8</xdr:row>
      <xdr:rowOff>664091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67025" y="11616690"/>
          <a:ext cx="411480" cy="413385"/>
        </a:xfrm>
        <a:prstGeom prst="rect">
          <a:avLst/>
        </a:prstGeom>
      </xdr:spPr>
    </xdr:pic>
    <xdr:clientData/>
  </xdr:twoCellAnchor>
  <xdr:oneCellAnchor>
    <xdr:from>
      <xdr:col>5</xdr:col>
      <xdr:colOff>71755</xdr:colOff>
      <xdr:row>19</xdr:row>
      <xdr:rowOff>2352675</xdr:rowOff>
    </xdr:from>
    <xdr:ext cx="464820" cy="314325"/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84475" y="35067875"/>
          <a:ext cx="464820" cy="314325"/>
        </a:xfrm>
        <a:prstGeom prst="rect">
          <a:avLst/>
        </a:prstGeom>
      </xdr:spPr>
    </xdr:pic>
    <xdr:clientData/>
  </xdr:oneCellAnchor>
  <xdr:twoCellAnchor editAs="oneCell">
    <xdr:from>
      <xdr:col>5</xdr:col>
      <xdr:colOff>105104</xdr:colOff>
      <xdr:row>20</xdr:row>
      <xdr:rowOff>776130</xdr:rowOff>
    </xdr:from>
    <xdr:to>
      <xdr:col>5</xdr:col>
      <xdr:colOff>335609</xdr:colOff>
      <xdr:row>20</xdr:row>
      <xdr:rowOff>1218090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817495" y="38685470"/>
          <a:ext cx="230505" cy="441960"/>
        </a:xfrm>
        <a:prstGeom prst="rect">
          <a:avLst/>
        </a:prstGeom>
      </xdr:spPr>
    </xdr:pic>
    <xdr:clientData/>
  </xdr:twoCellAnchor>
  <xdr:twoCellAnchor editAs="oneCell">
    <xdr:from>
      <xdr:col>5</xdr:col>
      <xdr:colOff>378533</xdr:colOff>
      <xdr:row>20</xdr:row>
      <xdr:rowOff>765386</xdr:rowOff>
    </xdr:from>
    <xdr:to>
      <xdr:col>5</xdr:col>
      <xdr:colOff>647773</xdr:colOff>
      <xdr:row>20</xdr:row>
      <xdr:rowOff>1225761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91180" y="38674675"/>
          <a:ext cx="269240" cy="460375"/>
        </a:xfrm>
        <a:prstGeom prst="rect">
          <a:avLst/>
        </a:prstGeom>
      </xdr:spPr>
    </xdr:pic>
    <xdr:clientData/>
  </xdr:twoCellAnchor>
  <xdr:twoCellAnchor editAs="oneCell">
    <xdr:from>
      <xdr:col>5</xdr:col>
      <xdr:colOff>51435</xdr:colOff>
      <xdr:row>21</xdr:row>
      <xdr:rowOff>404495</xdr:rowOff>
    </xdr:from>
    <xdr:to>
      <xdr:col>5</xdr:col>
      <xdr:colOff>570230</xdr:colOff>
      <xdr:row>21</xdr:row>
      <xdr:rowOff>904875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64155" y="40460295"/>
          <a:ext cx="518795" cy="500380"/>
        </a:xfrm>
        <a:prstGeom prst="rect">
          <a:avLst/>
        </a:prstGeom>
      </xdr:spPr>
    </xdr:pic>
    <xdr:clientData/>
  </xdr:twoCellAnchor>
  <xdr:twoCellAnchor editAs="oneCell">
    <xdr:from>
      <xdr:col>5</xdr:col>
      <xdr:colOff>134620</xdr:colOff>
      <xdr:row>22</xdr:row>
      <xdr:rowOff>608965</xdr:rowOff>
    </xdr:from>
    <xdr:to>
      <xdr:col>5</xdr:col>
      <xdr:colOff>562610</xdr:colOff>
      <xdr:row>22</xdr:row>
      <xdr:rowOff>1012825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47340" y="41782365"/>
          <a:ext cx="427990" cy="40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14</xdr:row>
      <xdr:rowOff>784225</xdr:rowOff>
    </xdr:from>
    <xdr:to>
      <xdr:col>5</xdr:col>
      <xdr:colOff>351790</xdr:colOff>
      <xdr:row>14</xdr:row>
      <xdr:rowOff>1226185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816860" y="21447125"/>
          <a:ext cx="247650" cy="441960"/>
        </a:xfrm>
        <a:prstGeom prst="rect">
          <a:avLst/>
        </a:prstGeom>
      </xdr:spPr>
    </xdr:pic>
    <xdr:clientData/>
  </xdr:twoCellAnchor>
  <xdr:twoCellAnchor editAs="oneCell">
    <xdr:from>
      <xdr:col>5</xdr:col>
      <xdr:colOff>340360</xdr:colOff>
      <xdr:row>14</xdr:row>
      <xdr:rowOff>772160</xdr:rowOff>
    </xdr:from>
    <xdr:to>
      <xdr:col>5</xdr:col>
      <xdr:colOff>530225</xdr:colOff>
      <xdr:row>14</xdr:row>
      <xdr:rowOff>1176655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53080" y="21435060"/>
          <a:ext cx="189865" cy="404495"/>
        </a:xfrm>
        <a:prstGeom prst="rect">
          <a:avLst/>
        </a:prstGeom>
      </xdr:spPr>
    </xdr:pic>
    <xdr:clientData/>
  </xdr:twoCellAnchor>
  <xdr:twoCellAnchor editAs="oneCell">
    <xdr:from>
      <xdr:col>5</xdr:col>
      <xdr:colOff>155191</xdr:colOff>
      <xdr:row>28</xdr:row>
      <xdr:rowOff>1330463</xdr:rowOff>
    </xdr:from>
    <xdr:to>
      <xdr:col>5</xdr:col>
      <xdr:colOff>576196</xdr:colOff>
      <xdr:row>28</xdr:row>
      <xdr:rowOff>1776233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867660" y="58658125"/>
          <a:ext cx="421005" cy="445770"/>
        </a:xfrm>
        <a:prstGeom prst="rect">
          <a:avLst/>
        </a:prstGeom>
      </xdr:spPr>
    </xdr:pic>
    <xdr:clientData/>
  </xdr:twoCellAnchor>
  <xdr:twoCellAnchor editAs="oneCell">
    <xdr:from>
      <xdr:col>5</xdr:col>
      <xdr:colOff>195291</xdr:colOff>
      <xdr:row>29</xdr:row>
      <xdr:rowOff>757515</xdr:rowOff>
    </xdr:from>
    <xdr:to>
      <xdr:col>5</xdr:col>
      <xdr:colOff>557241</xdr:colOff>
      <xdr:row>29</xdr:row>
      <xdr:rowOff>1239480</xdr:rowOff>
    </xdr:to>
    <xdr:pic>
      <xdr:nvPicPr>
        <xdr:cNvPr id="12" name="ID_0AFFC5DEF90D4DCDA933D12B8346C7F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907665" y="61424820"/>
          <a:ext cx="36195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51499</xdr:colOff>
      <xdr:row>30</xdr:row>
      <xdr:rowOff>748056</xdr:rowOff>
    </xdr:from>
    <xdr:to>
      <xdr:col>5</xdr:col>
      <xdr:colOff>679514</xdr:colOff>
      <xdr:row>30</xdr:row>
      <xdr:rowOff>1044601</xdr:rowOff>
    </xdr:to>
    <xdr:pic>
      <xdr:nvPicPr>
        <xdr:cNvPr id="13" name="ID_377FA3CA5E2B44488946645B868DA9AF" descr="upload_post_object_v2_38160436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64155" y="63613030"/>
          <a:ext cx="617855" cy="296545"/>
        </a:xfrm>
        <a:prstGeom prst="rect">
          <a:avLst/>
        </a:prstGeom>
      </xdr:spPr>
    </xdr:pic>
    <xdr:clientData/>
  </xdr:twoCellAnchor>
  <xdr:twoCellAnchor editAs="oneCell">
    <xdr:from>
      <xdr:col>5</xdr:col>
      <xdr:colOff>142005</xdr:colOff>
      <xdr:row>31</xdr:row>
      <xdr:rowOff>806050</xdr:rowOff>
    </xdr:from>
    <xdr:to>
      <xdr:col>5</xdr:col>
      <xdr:colOff>606190</xdr:colOff>
      <xdr:row>31</xdr:row>
      <xdr:rowOff>1235310</xdr:rowOff>
    </xdr:to>
    <xdr:pic>
      <xdr:nvPicPr>
        <xdr:cNvPr id="14" name="图片 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54325" y="65398015"/>
          <a:ext cx="464185" cy="429260"/>
        </a:xfrm>
        <a:prstGeom prst="rect">
          <a:avLst/>
        </a:prstGeom>
      </xdr:spPr>
    </xdr:pic>
    <xdr:clientData/>
  </xdr:twoCellAnchor>
  <xdr:twoCellAnchor editAs="oneCell">
    <xdr:from>
      <xdr:col>5</xdr:col>
      <xdr:colOff>69215</xdr:colOff>
      <xdr:row>32</xdr:row>
      <xdr:rowOff>2222500</xdr:rowOff>
    </xdr:from>
    <xdr:to>
      <xdr:col>5</xdr:col>
      <xdr:colOff>536575</xdr:colOff>
      <xdr:row>32</xdr:row>
      <xdr:rowOff>2813685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81935" y="69710300"/>
          <a:ext cx="467360" cy="591185"/>
        </a:xfrm>
        <a:prstGeom prst="rect">
          <a:avLst/>
        </a:prstGeom>
      </xdr:spPr>
    </xdr:pic>
    <xdr:clientData/>
  </xdr:twoCellAnchor>
  <xdr:twoCellAnchor editAs="oneCell">
    <xdr:from>
      <xdr:col>5</xdr:col>
      <xdr:colOff>138430</xdr:colOff>
      <xdr:row>33</xdr:row>
      <xdr:rowOff>2522855</xdr:rowOff>
    </xdr:from>
    <xdr:to>
      <xdr:col>5</xdr:col>
      <xdr:colOff>471805</xdr:colOff>
      <xdr:row>33</xdr:row>
      <xdr:rowOff>2618740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851150" y="74836655"/>
          <a:ext cx="333375" cy="95885"/>
        </a:xfrm>
        <a:prstGeom prst="rect">
          <a:avLst/>
        </a:prstGeom>
      </xdr:spPr>
    </xdr:pic>
    <xdr:clientData/>
  </xdr:twoCellAnchor>
  <xdr:twoCellAnchor editAs="oneCell">
    <xdr:from>
      <xdr:col>5</xdr:col>
      <xdr:colOff>102235</xdr:colOff>
      <xdr:row>35</xdr:row>
      <xdr:rowOff>690245</xdr:rowOff>
    </xdr:from>
    <xdr:to>
      <xdr:col>5</xdr:col>
      <xdr:colOff>532130</xdr:colOff>
      <xdr:row>35</xdr:row>
      <xdr:rowOff>1520190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814955" y="81005045"/>
          <a:ext cx="429895" cy="829945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36</xdr:row>
      <xdr:rowOff>1263015</xdr:rowOff>
    </xdr:from>
    <xdr:to>
      <xdr:col>5</xdr:col>
      <xdr:colOff>516890</xdr:colOff>
      <xdr:row>36</xdr:row>
      <xdr:rowOff>1769745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792730" y="83609815"/>
          <a:ext cx="436880" cy="506730"/>
        </a:xfrm>
        <a:prstGeom prst="rect">
          <a:avLst/>
        </a:prstGeom>
      </xdr:spPr>
    </xdr:pic>
    <xdr:clientData/>
  </xdr:twoCellAnchor>
  <xdr:twoCellAnchor editAs="oneCell">
    <xdr:from>
      <xdr:col>5</xdr:col>
      <xdr:colOff>97790</xdr:colOff>
      <xdr:row>37</xdr:row>
      <xdr:rowOff>640080</xdr:rowOff>
    </xdr:from>
    <xdr:to>
      <xdr:col>5</xdr:col>
      <xdr:colOff>554355</xdr:colOff>
      <xdr:row>37</xdr:row>
      <xdr:rowOff>1069340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810510" y="86276180"/>
          <a:ext cx="456565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167171</xdr:colOff>
      <xdr:row>38</xdr:row>
      <xdr:rowOff>846959</xdr:rowOff>
    </xdr:from>
    <xdr:to>
      <xdr:col>5</xdr:col>
      <xdr:colOff>480861</xdr:colOff>
      <xdr:row>38</xdr:row>
      <xdr:rowOff>1443224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879725" y="88298655"/>
          <a:ext cx="313690" cy="596265"/>
        </a:xfrm>
        <a:prstGeom prst="rect">
          <a:avLst/>
        </a:prstGeom>
      </xdr:spPr>
    </xdr:pic>
    <xdr:clientData/>
  </xdr:twoCellAnchor>
  <xdr:twoCellAnchor editAs="oneCell">
    <xdr:from>
      <xdr:col>5</xdr:col>
      <xdr:colOff>52070</xdr:colOff>
      <xdr:row>41</xdr:row>
      <xdr:rowOff>772160</xdr:rowOff>
    </xdr:from>
    <xdr:to>
      <xdr:col>5</xdr:col>
      <xdr:colOff>290830</xdr:colOff>
      <xdr:row>41</xdr:row>
      <xdr:rowOff>1233170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764790" y="94256860"/>
          <a:ext cx="238760" cy="461010"/>
        </a:xfrm>
        <a:prstGeom prst="rect">
          <a:avLst/>
        </a:prstGeom>
      </xdr:spPr>
    </xdr:pic>
    <xdr:clientData/>
  </xdr:twoCellAnchor>
  <xdr:twoCellAnchor editAs="oneCell">
    <xdr:from>
      <xdr:col>5</xdr:col>
      <xdr:colOff>332105</xdr:colOff>
      <xdr:row>41</xdr:row>
      <xdr:rowOff>737870</xdr:rowOff>
    </xdr:from>
    <xdr:to>
      <xdr:col>5</xdr:col>
      <xdr:colOff>607060</xdr:colOff>
      <xdr:row>41</xdr:row>
      <xdr:rowOff>1194435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044825" y="94222570"/>
          <a:ext cx="274955" cy="456565"/>
        </a:xfrm>
        <a:prstGeom prst="rect">
          <a:avLst/>
        </a:prstGeom>
      </xdr:spPr>
    </xdr:pic>
    <xdr:clientData/>
  </xdr:twoCellAnchor>
  <xdr:twoCellAnchor editAs="oneCell">
    <xdr:from>
      <xdr:col>5</xdr:col>
      <xdr:colOff>195868</xdr:colOff>
      <xdr:row>45</xdr:row>
      <xdr:rowOff>686246</xdr:rowOff>
    </xdr:from>
    <xdr:to>
      <xdr:col>5</xdr:col>
      <xdr:colOff>482253</xdr:colOff>
      <xdr:row>45</xdr:row>
      <xdr:rowOff>1090106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08300" y="99339400"/>
          <a:ext cx="286385" cy="4038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148243</xdr:colOff>
      <xdr:row>43</xdr:row>
      <xdr:rowOff>434000</xdr:rowOff>
    </xdr:from>
    <xdr:ext cx="454997" cy="366200"/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860675" y="96928305"/>
          <a:ext cx="454660" cy="366395"/>
        </a:xfrm>
        <a:prstGeom prst="rect">
          <a:avLst/>
        </a:prstGeom>
      </xdr:spPr>
    </xdr:pic>
    <xdr:clientData/>
  </xdr:oneCellAnchor>
  <xdr:twoCellAnchor editAs="oneCell">
    <xdr:from>
      <xdr:col>5</xdr:col>
      <xdr:colOff>110916</xdr:colOff>
      <xdr:row>46</xdr:row>
      <xdr:rowOff>1222360</xdr:rowOff>
    </xdr:from>
    <xdr:to>
      <xdr:col>5</xdr:col>
      <xdr:colOff>578276</xdr:colOff>
      <xdr:row>46</xdr:row>
      <xdr:rowOff>1558910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823210" y="101602540"/>
          <a:ext cx="467360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77470</xdr:colOff>
      <xdr:row>47</xdr:row>
      <xdr:rowOff>1122045</xdr:rowOff>
    </xdr:from>
    <xdr:to>
      <xdr:col>5</xdr:col>
      <xdr:colOff>544830</xdr:colOff>
      <xdr:row>47</xdr:row>
      <xdr:rowOff>1458595</xdr:rowOff>
    </xdr:to>
    <xdr:pic>
      <xdr:nvPicPr>
        <xdr:cNvPr id="26" name="图片 2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90190" y="104500045"/>
          <a:ext cx="467360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112395</xdr:colOff>
      <xdr:row>5</xdr:row>
      <xdr:rowOff>1414780</xdr:rowOff>
    </xdr:from>
    <xdr:to>
      <xdr:col>5</xdr:col>
      <xdr:colOff>576580</xdr:colOff>
      <xdr:row>5</xdr:row>
      <xdr:rowOff>1843405</xdr:rowOff>
    </xdr:to>
    <xdr:pic>
      <xdr:nvPicPr>
        <xdr:cNvPr id="27" name="图片 2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25115" y="4983480"/>
          <a:ext cx="464185" cy="428625"/>
        </a:xfrm>
        <a:prstGeom prst="rect">
          <a:avLst/>
        </a:prstGeom>
      </xdr:spPr>
    </xdr:pic>
    <xdr:clientData/>
  </xdr:twoCellAnchor>
  <xdr:twoCellAnchor>
    <xdr:from>
      <xdr:col>5</xdr:col>
      <xdr:colOff>82550</xdr:colOff>
      <xdr:row>27</xdr:row>
      <xdr:rowOff>949960</xdr:rowOff>
    </xdr:from>
    <xdr:to>
      <xdr:col>5</xdr:col>
      <xdr:colOff>561975</xdr:colOff>
      <xdr:row>27</xdr:row>
      <xdr:rowOff>1850390</xdr:rowOff>
    </xdr:to>
    <xdr:pic>
      <xdr:nvPicPr>
        <xdr:cNvPr id="28" name="ID_7A4C823A414E4FADB6C8A8CA463C045F" descr="upload_post_object_v2_60768313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95270" y="55623460"/>
          <a:ext cx="479425" cy="900430"/>
        </a:xfrm>
        <a:prstGeom prst="rect">
          <a:avLst/>
        </a:prstGeom>
      </xdr:spPr>
    </xdr:pic>
    <xdr:clientData/>
  </xdr:twoCellAnchor>
  <xdr:oneCellAnchor>
    <xdr:from>
      <xdr:col>5</xdr:col>
      <xdr:colOff>148590</xdr:colOff>
      <xdr:row>17</xdr:row>
      <xdr:rowOff>1134110</xdr:rowOff>
    </xdr:from>
    <xdr:ext cx="464185" cy="429260"/>
    <xdr:pic>
      <xdr:nvPicPr>
        <xdr:cNvPr id="29" name="图片 2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61310" y="28896310"/>
          <a:ext cx="464185" cy="429260"/>
        </a:xfrm>
        <a:prstGeom prst="rect">
          <a:avLst/>
        </a:prstGeom>
      </xdr:spPr>
    </xdr:pic>
    <xdr:clientData/>
  </xdr:oneCellAnchor>
  <xdr:twoCellAnchor editAs="oneCell">
    <xdr:from>
      <xdr:col>5</xdr:col>
      <xdr:colOff>190500</xdr:colOff>
      <xdr:row>25</xdr:row>
      <xdr:rowOff>1442720</xdr:rowOff>
    </xdr:from>
    <xdr:to>
      <xdr:col>5</xdr:col>
      <xdr:colOff>500380</xdr:colOff>
      <xdr:row>25</xdr:row>
      <xdr:rowOff>1888490</xdr:rowOff>
    </xdr:to>
    <xdr:pic>
      <xdr:nvPicPr>
        <xdr:cNvPr id="30" name="图片 2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903220" y="47848520"/>
          <a:ext cx="309880" cy="445770"/>
        </a:xfrm>
        <a:prstGeom prst="rect">
          <a:avLst/>
        </a:prstGeom>
      </xdr:spPr>
    </xdr:pic>
    <xdr:clientData/>
  </xdr:twoCellAnchor>
  <xdr:twoCellAnchor editAs="oneCell">
    <xdr:from>
      <xdr:col>5</xdr:col>
      <xdr:colOff>145415</xdr:colOff>
      <xdr:row>6</xdr:row>
      <xdr:rowOff>1309370</xdr:rowOff>
    </xdr:from>
    <xdr:to>
      <xdr:col>5</xdr:col>
      <xdr:colOff>609600</xdr:colOff>
      <xdr:row>6</xdr:row>
      <xdr:rowOff>1737995</xdr:rowOff>
    </xdr:to>
    <xdr:pic>
      <xdr:nvPicPr>
        <xdr:cNvPr id="31" name="图片 3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58135" y="7799070"/>
          <a:ext cx="464185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130810</xdr:colOff>
      <xdr:row>18</xdr:row>
      <xdr:rowOff>1097280</xdr:rowOff>
    </xdr:from>
    <xdr:to>
      <xdr:col>5</xdr:col>
      <xdr:colOff>594995</xdr:colOff>
      <xdr:row>18</xdr:row>
      <xdr:rowOff>1525905</xdr:rowOff>
    </xdr:to>
    <xdr:pic>
      <xdr:nvPicPr>
        <xdr:cNvPr id="3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43530" y="31386780"/>
          <a:ext cx="464185" cy="428625"/>
        </a:xfrm>
        <a:prstGeom prst="rect">
          <a:avLst/>
        </a:prstGeom>
      </xdr:spPr>
    </xdr:pic>
    <xdr:clientData/>
  </xdr:twoCellAnchor>
  <xdr:twoCellAnchor>
    <xdr:from>
      <xdr:col>5</xdr:col>
      <xdr:colOff>8255</xdr:colOff>
      <xdr:row>16</xdr:row>
      <xdr:rowOff>932815</xdr:rowOff>
    </xdr:from>
    <xdr:to>
      <xdr:col>5</xdr:col>
      <xdr:colOff>462280</xdr:colOff>
      <xdr:row>16</xdr:row>
      <xdr:rowOff>1261110</xdr:rowOff>
    </xdr:to>
    <xdr:pic>
      <xdr:nvPicPr>
        <xdr:cNvPr id="33" name="图片 3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720975" y="26370915"/>
          <a:ext cx="454025" cy="328295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12</xdr:row>
      <xdr:rowOff>951230</xdr:rowOff>
    </xdr:from>
    <xdr:to>
      <xdr:col>5</xdr:col>
      <xdr:colOff>514985</xdr:colOff>
      <xdr:row>12</xdr:row>
      <xdr:rowOff>1251585</xdr:rowOff>
    </xdr:to>
    <xdr:pic>
      <xdr:nvPicPr>
        <xdr:cNvPr id="34" name="图片 3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840990" y="16483330"/>
          <a:ext cx="386715" cy="300355"/>
        </a:xfrm>
        <a:prstGeom prst="rect">
          <a:avLst/>
        </a:prstGeom>
      </xdr:spPr>
    </xdr:pic>
    <xdr:clientData/>
  </xdr:twoCellAnchor>
  <xdr:twoCellAnchor>
    <xdr:from>
      <xdr:col>5</xdr:col>
      <xdr:colOff>51435</xdr:colOff>
      <xdr:row>23</xdr:row>
      <xdr:rowOff>763905</xdr:rowOff>
    </xdr:from>
    <xdr:to>
      <xdr:col>5</xdr:col>
      <xdr:colOff>584835</xdr:colOff>
      <xdr:row>23</xdr:row>
      <xdr:rowOff>1156970</xdr:rowOff>
    </xdr:to>
    <xdr:pic>
      <xdr:nvPicPr>
        <xdr:cNvPr id="35" name="图片 3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764155" y="43423205"/>
          <a:ext cx="533400" cy="393065"/>
        </a:xfrm>
        <a:prstGeom prst="rect">
          <a:avLst/>
        </a:prstGeom>
      </xdr:spPr>
    </xdr:pic>
    <xdr:clientData/>
  </xdr:twoCellAnchor>
  <xdr:twoCellAnchor>
    <xdr:from>
      <xdr:col>5</xdr:col>
      <xdr:colOff>89535</xdr:colOff>
      <xdr:row>24</xdr:row>
      <xdr:rowOff>908050</xdr:rowOff>
    </xdr:from>
    <xdr:to>
      <xdr:col>5</xdr:col>
      <xdr:colOff>597759</xdr:colOff>
      <xdr:row>24</xdr:row>
      <xdr:rowOff>1237824</xdr:rowOff>
    </xdr:to>
    <xdr:pic>
      <xdr:nvPicPr>
        <xdr:cNvPr id="36" name="图片 3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802255" y="45408850"/>
          <a:ext cx="508000" cy="329565"/>
        </a:xfrm>
        <a:prstGeom prst="rect">
          <a:avLst/>
        </a:prstGeom>
      </xdr:spPr>
    </xdr:pic>
    <xdr:clientData/>
  </xdr:twoCellAnchor>
  <xdr:twoCellAnchor editAs="oneCell">
    <xdr:from>
      <xdr:col>5</xdr:col>
      <xdr:colOff>59055</xdr:colOff>
      <xdr:row>26</xdr:row>
      <xdr:rowOff>2376170</xdr:rowOff>
    </xdr:from>
    <xdr:to>
      <xdr:col>5</xdr:col>
      <xdr:colOff>505460</xdr:colOff>
      <xdr:row>26</xdr:row>
      <xdr:rowOff>2804795</xdr:rowOff>
    </xdr:to>
    <xdr:pic>
      <xdr:nvPicPr>
        <xdr:cNvPr id="37" name="图片 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771775" y="51855370"/>
          <a:ext cx="446405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140824</xdr:colOff>
      <xdr:row>40</xdr:row>
      <xdr:rowOff>681561</xdr:rowOff>
    </xdr:from>
    <xdr:to>
      <xdr:col>5</xdr:col>
      <xdr:colOff>525634</xdr:colOff>
      <xdr:row>40</xdr:row>
      <xdr:rowOff>1390221</xdr:rowOff>
    </xdr:to>
    <xdr:pic>
      <xdr:nvPicPr>
        <xdr:cNvPr id="38" name="图片 3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853055" y="92210255"/>
          <a:ext cx="384810" cy="708660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</xdr:colOff>
      <xdr:row>42</xdr:row>
      <xdr:rowOff>365760</xdr:rowOff>
    </xdr:from>
    <xdr:to>
      <xdr:col>5</xdr:col>
      <xdr:colOff>516255</xdr:colOff>
      <xdr:row>42</xdr:row>
      <xdr:rowOff>817880</xdr:rowOff>
    </xdr:to>
    <xdr:pic>
      <xdr:nvPicPr>
        <xdr:cNvPr id="39" name="图片 3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784475" y="95818960"/>
          <a:ext cx="444500" cy="452120"/>
        </a:xfrm>
        <a:prstGeom prst="rect">
          <a:avLst/>
        </a:prstGeom>
      </xdr:spPr>
    </xdr:pic>
    <xdr:clientData/>
  </xdr:twoCellAnchor>
  <xdr:twoCellAnchor editAs="oneCell">
    <xdr:from>
      <xdr:col>5</xdr:col>
      <xdr:colOff>89535</xdr:colOff>
      <xdr:row>44</xdr:row>
      <xdr:rowOff>124460</xdr:rowOff>
    </xdr:from>
    <xdr:to>
      <xdr:col>5</xdr:col>
      <xdr:colOff>564515</xdr:colOff>
      <xdr:row>44</xdr:row>
      <xdr:rowOff>714375</xdr:rowOff>
    </xdr:to>
    <xdr:pic>
      <xdr:nvPicPr>
        <xdr:cNvPr id="40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802255" y="97927160"/>
          <a:ext cx="474980" cy="58991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48</xdr:row>
      <xdr:rowOff>1234440</xdr:rowOff>
    </xdr:from>
    <xdr:to>
      <xdr:col>5</xdr:col>
      <xdr:colOff>541020</xdr:colOff>
      <xdr:row>48</xdr:row>
      <xdr:rowOff>1621155</xdr:rowOff>
    </xdr:to>
    <xdr:pic>
      <xdr:nvPicPr>
        <xdr:cNvPr id="41" name="图片 63" descr="C:/Users/Administrator/AppData/Local/Temp/picturecompress_20220215174620/output_42.pngoutput_4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799080" y="107368340"/>
          <a:ext cx="454660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93980</xdr:colOff>
      <xdr:row>49</xdr:row>
      <xdr:rowOff>735965</xdr:rowOff>
    </xdr:from>
    <xdr:to>
      <xdr:col>5</xdr:col>
      <xdr:colOff>515620</xdr:colOff>
      <xdr:row>49</xdr:row>
      <xdr:rowOff>1301750</xdr:rowOff>
    </xdr:to>
    <xdr:pic>
      <xdr:nvPicPr>
        <xdr:cNvPr id="42" name="图片 41" descr="d42f247090e3bc12ebb85ffa746014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806700" y="109701965"/>
          <a:ext cx="421640" cy="565785"/>
        </a:xfrm>
        <a:prstGeom prst="rect">
          <a:avLst/>
        </a:prstGeom>
      </xdr:spPr>
    </xdr:pic>
    <xdr:clientData/>
  </xdr:twoCellAnchor>
  <xdr:twoCellAnchor>
    <xdr:from>
      <xdr:col>5</xdr:col>
      <xdr:colOff>49530</xdr:colOff>
      <xdr:row>11</xdr:row>
      <xdr:rowOff>222885</xdr:rowOff>
    </xdr:from>
    <xdr:to>
      <xdr:col>5</xdr:col>
      <xdr:colOff>476885</xdr:colOff>
      <xdr:row>11</xdr:row>
      <xdr:rowOff>452755</xdr:rowOff>
    </xdr:to>
    <xdr:pic>
      <xdr:nvPicPr>
        <xdr:cNvPr id="43" name="图片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762250" y="15069185"/>
          <a:ext cx="427355" cy="229870"/>
        </a:xfrm>
        <a:prstGeom prst="rect">
          <a:avLst/>
        </a:prstGeom>
      </xdr:spPr>
    </xdr:pic>
    <xdr:clientData/>
  </xdr:twoCellAnchor>
  <xdr:twoCellAnchor editAs="oneCell">
    <xdr:from>
      <xdr:col>5</xdr:col>
      <xdr:colOff>153670</xdr:colOff>
      <xdr:row>9</xdr:row>
      <xdr:rowOff>192405</xdr:rowOff>
    </xdr:from>
    <xdr:to>
      <xdr:col>5</xdr:col>
      <xdr:colOff>565150</xdr:colOff>
      <xdr:row>9</xdr:row>
      <xdr:rowOff>605155</xdr:rowOff>
    </xdr:to>
    <xdr:pic>
      <xdr:nvPicPr>
        <xdr:cNvPr id="44" name="图片 4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66390" y="12333605"/>
          <a:ext cx="411480" cy="412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205740</xdr:colOff>
      <xdr:row>7</xdr:row>
      <xdr:rowOff>901065</xdr:rowOff>
    </xdr:from>
    <xdr:to>
      <xdr:col>5</xdr:col>
      <xdr:colOff>509905</xdr:colOff>
      <xdr:row>7</xdr:row>
      <xdr:rowOff>1384300</xdr:rowOff>
    </xdr:to>
    <xdr:pic>
      <xdr:nvPicPr>
        <xdr:cNvPr id="45" name="图片 4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918460" y="10159365"/>
          <a:ext cx="304165" cy="483235"/>
        </a:xfrm>
        <a:prstGeom prst="rect">
          <a:avLst/>
        </a:prstGeom>
      </xdr:spPr>
    </xdr:pic>
    <xdr:clientData/>
  </xdr:twoCellAnchor>
  <xdr:twoCellAnchor>
    <xdr:from>
      <xdr:col>5</xdr:col>
      <xdr:colOff>46990</xdr:colOff>
      <xdr:row>34</xdr:row>
      <xdr:rowOff>969645</xdr:rowOff>
    </xdr:from>
    <xdr:to>
      <xdr:col>5</xdr:col>
      <xdr:colOff>556869</xdr:colOff>
      <xdr:row>34</xdr:row>
      <xdr:rowOff>1861665</xdr:rowOff>
    </xdr:to>
    <xdr:pic>
      <xdr:nvPicPr>
        <xdr:cNvPr id="46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759710" y="78465045"/>
          <a:ext cx="509270" cy="891540"/>
        </a:xfrm>
        <a:prstGeom prst="rect">
          <a:avLst/>
        </a:prstGeom>
      </xdr:spPr>
    </xdr:pic>
    <xdr:clientData/>
  </xdr:twoCellAnchor>
  <xdr:twoCellAnchor>
    <xdr:from>
      <xdr:col>5</xdr:col>
      <xdr:colOff>133985</xdr:colOff>
      <xdr:row>10</xdr:row>
      <xdr:rowOff>858520</xdr:rowOff>
    </xdr:from>
    <xdr:to>
      <xdr:col>5</xdr:col>
      <xdr:colOff>494180</xdr:colOff>
      <xdr:row>10</xdr:row>
      <xdr:rowOff>1421738</xdr:rowOff>
    </xdr:to>
    <xdr:pic>
      <xdr:nvPicPr>
        <xdr:cNvPr id="47" name="图片 46"/>
        <xdr:cNvPicPr>
          <a:picLocks noChangeAspect="1"/>
        </xdr:cNvPicPr>
      </xdr:nvPicPr>
      <xdr:blipFill>
        <a:blip r:embed="rId39" r:link="rId40"/>
        <a:srcRect l="30674" t="17338" r="24456"/>
        <a:stretch>
          <a:fillRect/>
        </a:stretch>
      </xdr:blipFill>
      <xdr:spPr>
        <a:xfrm>
          <a:off x="2846705" y="13749020"/>
          <a:ext cx="360045" cy="56261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211324</xdr:colOff>
      <xdr:row>39</xdr:row>
      <xdr:rowOff>545555</xdr:rowOff>
    </xdr:from>
    <xdr:to>
      <xdr:col>5</xdr:col>
      <xdr:colOff>495570</xdr:colOff>
      <xdr:row>39</xdr:row>
      <xdr:rowOff>1189478</xdr:rowOff>
    </xdr:to>
    <xdr:pic>
      <xdr:nvPicPr>
        <xdr:cNvPr id="48" name="图片 47"/>
        <xdr:cNvPicPr>
          <a:picLocks noChangeAspect="1"/>
        </xdr:cNvPicPr>
      </xdr:nvPicPr>
      <xdr:blipFill>
        <a:blip r:embed="rId41"/>
        <a:srcRect l="37353"/>
        <a:stretch>
          <a:fillRect/>
        </a:stretch>
      </xdr:blipFill>
      <xdr:spPr>
        <a:xfrm>
          <a:off x="2923540" y="90245565"/>
          <a:ext cx="284480" cy="643890"/>
        </a:xfrm>
        <a:prstGeom prst="rect">
          <a:avLst/>
        </a:prstGeom>
      </xdr:spPr>
    </xdr:pic>
    <xdr:clientData/>
  </xdr:twoCellAnchor>
  <xdr:twoCellAnchor>
    <xdr:from>
      <xdr:col>5</xdr:col>
      <xdr:colOff>154305</xdr:colOff>
      <xdr:row>13</xdr:row>
      <xdr:rowOff>1127125</xdr:rowOff>
    </xdr:from>
    <xdr:to>
      <xdr:col>5</xdr:col>
      <xdr:colOff>464185</xdr:colOff>
      <xdr:row>13</xdr:row>
      <xdr:rowOff>1805940</xdr:rowOff>
    </xdr:to>
    <xdr:pic>
      <xdr:nvPicPr>
        <xdr:cNvPr id="49" name="图片 4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867025" y="18970625"/>
          <a:ext cx="309880" cy="678815"/>
        </a:xfrm>
        <a:prstGeom prst="rect">
          <a:avLst/>
        </a:prstGeom>
      </xdr:spPr>
    </xdr:pic>
    <xdr:clientData/>
  </xdr:twoCellAnchor>
  <xdr:twoCellAnchor>
    <xdr:from>
      <xdr:col>5</xdr:col>
      <xdr:colOff>16510</xdr:colOff>
      <xdr:row>15</xdr:row>
      <xdr:rowOff>1125855</xdr:rowOff>
    </xdr:from>
    <xdr:to>
      <xdr:col>5</xdr:col>
      <xdr:colOff>478155</xdr:colOff>
      <xdr:row>15</xdr:row>
      <xdr:rowOff>1450975</xdr:rowOff>
    </xdr:to>
    <xdr:pic>
      <xdr:nvPicPr>
        <xdr:cNvPr id="50" name="ID_A5491ECEE8E4469FA597A32565D55363" descr="upload_post_object_v2_409790154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729230" y="23947755"/>
          <a:ext cx="461645" cy="3251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200025</xdr:colOff>
      <xdr:row>8</xdr:row>
      <xdr:rowOff>929640</xdr:rowOff>
    </xdr:from>
    <xdr:to>
      <xdr:col>5</xdr:col>
      <xdr:colOff>550545</xdr:colOff>
      <xdr:row>8</xdr:row>
      <xdr:rowOff>1411355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745740" y="15750540"/>
          <a:ext cx="350520" cy="481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47625</xdr:colOff>
      <xdr:row>7</xdr:row>
      <xdr:rowOff>968375</xdr:rowOff>
    </xdr:from>
    <xdr:to>
      <xdr:col>5</xdr:col>
      <xdr:colOff>739012</xdr:colOff>
      <xdr:row>7</xdr:row>
      <xdr:rowOff>1189355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93340" y="14112875"/>
          <a:ext cx="690880" cy="22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44450</xdr:colOff>
      <xdr:row>9</xdr:row>
      <xdr:rowOff>863600</xdr:rowOff>
    </xdr:from>
    <xdr:to>
      <xdr:col>5</xdr:col>
      <xdr:colOff>730249</xdr:colOff>
      <xdr:row>9</xdr:row>
      <xdr:rowOff>1197846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0165" y="17830800"/>
          <a:ext cx="685165" cy="33401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210820</xdr:colOff>
      <xdr:row>10</xdr:row>
      <xdr:rowOff>767080</xdr:rowOff>
    </xdr:from>
    <xdr:ext cx="320039" cy="417048"/>
    <xdr:pic>
      <xdr:nvPicPr>
        <xdr:cNvPr id="5" name="Picture 2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756535" y="19829780"/>
          <a:ext cx="319405" cy="416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5</xdr:col>
      <xdr:colOff>84455</xdr:colOff>
      <xdr:row>11</xdr:row>
      <xdr:rowOff>1577975</xdr:rowOff>
    </xdr:from>
    <xdr:to>
      <xdr:col>5</xdr:col>
      <xdr:colOff>713105</xdr:colOff>
      <xdr:row>11</xdr:row>
      <xdr:rowOff>2023745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30170" y="22609175"/>
          <a:ext cx="628650" cy="445770"/>
        </a:xfrm>
        <a:prstGeom prst="rect">
          <a:avLst/>
        </a:prstGeom>
      </xdr:spPr>
    </xdr:pic>
    <xdr:clientData/>
  </xdr:twoCellAnchor>
  <xdr:twoCellAnchor editAs="oneCell">
    <xdr:from>
      <xdr:col>5</xdr:col>
      <xdr:colOff>160655</xdr:colOff>
      <xdr:row>12</xdr:row>
      <xdr:rowOff>849630</xdr:rowOff>
    </xdr:from>
    <xdr:to>
      <xdr:col>5</xdr:col>
      <xdr:colOff>701675</xdr:colOff>
      <xdr:row>12</xdr:row>
      <xdr:rowOff>1264920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06370" y="25386030"/>
          <a:ext cx="541020" cy="41529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13</xdr:row>
      <xdr:rowOff>1237615</xdr:rowOff>
    </xdr:from>
    <xdr:to>
      <xdr:col>5</xdr:col>
      <xdr:colOff>278130</xdr:colOff>
      <xdr:row>13</xdr:row>
      <xdr:rowOff>1675765</xdr:rowOff>
    </xdr:to>
    <xdr:pic>
      <xdr:nvPicPr>
        <xdr:cNvPr id="8" name="ID_74731236B9CF4F48877220D66F216D6C" descr="upload_post_object_v2_332397307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01595" y="27907615"/>
          <a:ext cx="222250" cy="438150"/>
        </a:xfrm>
        <a:prstGeom prst="rect">
          <a:avLst/>
        </a:prstGeom>
      </xdr:spPr>
    </xdr:pic>
    <xdr:clientData/>
  </xdr:twoCellAnchor>
  <xdr:twoCellAnchor editAs="oneCell">
    <xdr:from>
      <xdr:col>5</xdr:col>
      <xdr:colOff>358140</xdr:colOff>
      <xdr:row>13</xdr:row>
      <xdr:rowOff>1263650</xdr:rowOff>
    </xdr:from>
    <xdr:to>
      <xdr:col>5</xdr:col>
      <xdr:colOff>587375</xdr:colOff>
      <xdr:row>13</xdr:row>
      <xdr:rowOff>1691640</xdr:rowOff>
    </xdr:to>
    <xdr:pic>
      <xdr:nvPicPr>
        <xdr:cNvPr id="9" name="ID_F97C2EC667F641619FD09DB8121AA253" descr="upload_post_object_v2_285796447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903855" y="27933650"/>
          <a:ext cx="229235" cy="427990"/>
        </a:xfrm>
        <a:prstGeom prst="rect">
          <a:avLst/>
        </a:prstGeom>
      </xdr:spPr>
    </xdr:pic>
    <xdr:clientData/>
  </xdr:twoCellAnchor>
  <xdr:twoCellAnchor>
    <xdr:from>
      <xdr:col>5</xdr:col>
      <xdr:colOff>74295</xdr:colOff>
      <xdr:row>14</xdr:row>
      <xdr:rowOff>1265555</xdr:rowOff>
    </xdr:from>
    <xdr:to>
      <xdr:col>5</xdr:col>
      <xdr:colOff>305562</xdr:colOff>
      <xdr:row>14</xdr:row>
      <xdr:rowOff>1717500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20010" y="30526355"/>
          <a:ext cx="231140" cy="451485"/>
        </a:xfrm>
        <a:prstGeom prst="rect">
          <a:avLst/>
        </a:prstGeom>
      </xdr:spPr>
    </xdr:pic>
    <xdr:clientData/>
  </xdr:twoCellAnchor>
  <xdr:twoCellAnchor>
    <xdr:from>
      <xdr:col>5</xdr:col>
      <xdr:colOff>364490</xdr:colOff>
      <xdr:row>14</xdr:row>
      <xdr:rowOff>1310005</xdr:rowOff>
    </xdr:from>
    <xdr:to>
      <xdr:col>5</xdr:col>
      <xdr:colOff>695824</xdr:colOff>
      <xdr:row>14</xdr:row>
      <xdr:rowOff>1742967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10205" y="30570805"/>
          <a:ext cx="330835" cy="432435"/>
        </a:xfrm>
        <a:prstGeom prst="rect">
          <a:avLst/>
        </a:prstGeom>
      </xdr:spPr>
    </xdr:pic>
    <xdr:clientData/>
  </xdr:twoCellAnchor>
  <xdr:twoCellAnchor>
    <xdr:from>
      <xdr:col>5</xdr:col>
      <xdr:colOff>252730</xdr:colOff>
      <xdr:row>16</xdr:row>
      <xdr:rowOff>1224915</xdr:rowOff>
    </xdr:from>
    <xdr:to>
      <xdr:col>5</xdr:col>
      <xdr:colOff>473075</xdr:colOff>
      <xdr:row>16</xdr:row>
      <xdr:rowOff>1655445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798445" y="35514915"/>
          <a:ext cx="220345" cy="430530"/>
        </a:xfrm>
        <a:prstGeom prst="rect">
          <a:avLst/>
        </a:prstGeom>
      </xdr:spPr>
    </xdr:pic>
    <xdr:clientData/>
  </xdr:twoCellAnchor>
  <xdr:twoCellAnchor editAs="oneCell">
    <xdr:from>
      <xdr:col>5</xdr:col>
      <xdr:colOff>193040</xdr:colOff>
      <xdr:row>15</xdr:row>
      <xdr:rowOff>1263650</xdr:rowOff>
    </xdr:from>
    <xdr:to>
      <xdr:col>5</xdr:col>
      <xdr:colOff>474980</xdr:colOff>
      <xdr:row>15</xdr:row>
      <xdr:rowOff>1751965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38755" y="32962850"/>
          <a:ext cx="281940" cy="488315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</xdr:colOff>
      <xdr:row>17</xdr:row>
      <xdr:rowOff>1289685</xdr:rowOff>
    </xdr:from>
    <xdr:to>
      <xdr:col>5</xdr:col>
      <xdr:colOff>491490</xdr:colOff>
      <xdr:row>17</xdr:row>
      <xdr:rowOff>1724025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08275" y="38170485"/>
          <a:ext cx="328930" cy="434340"/>
        </a:xfrm>
        <a:prstGeom prst="rect">
          <a:avLst/>
        </a:prstGeom>
      </xdr:spPr>
    </xdr:pic>
    <xdr:clientData/>
  </xdr:twoCellAnchor>
  <xdr:twoCellAnchor>
    <xdr:from>
      <xdr:col>5</xdr:col>
      <xdr:colOff>54610</xdr:colOff>
      <xdr:row>4</xdr:row>
      <xdr:rowOff>2267585</xdr:rowOff>
    </xdr:from>
    <xdr:to>
      <xdr:col>5</xdr:col>
      <xdr:colOff>719400</xdr:colOff>
      <xdr:row>4</xdr:row>
      <xdr:rowOff>2863850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00325" y="3232785"/>
          <a:ext cx="664210" cy="596265"/>
        </a:xfrm>
        <a:prstGeom prst="rect">
          <a:avLst/>
        </a:prstGeom>
      </xdr:spPr>
    </xdr:pic>
    <xdr:clientData/>
  </xdr:twoCellAnchor>
  <xdr:oneCellAnchor>
    <xdr:from>
      <xdr:col>5</xdr:col>
      <xdr:colOff>86995</xdr:colOff>
      <xdr:row>5</xdr:row>
      <xdr:rowOff>3258185</xdr:rowOff>
    </xdr:from>
    <xdr:ext cx="674119" cy="536244"/>
    <xdr:pic>
      <xdr:nvPicPr>
        <xdr:cNvPr id="16" name="图片 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632710" y="9417685"/>
          <a:ext cx="673735" cy="535940"/>
        </a:xfrm>
        <a:prstGeom prst="rect">
          <a:avLst/>
        </a:prstGeom>
        <a:noFill/>
        <a:ln w="9525">
          <a:noFill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20955</xdr:colOff>
      <xdr:row>14</xdr:row>
      <xdr:rowOff>1364615</xdr:rowOff>
    </xdr:from>
    <xdr:to>
      <xdr:col>5</xdr:col>
      <xdr:colOff>678180</xdr:colOff>
      <xdr:row>14</xdr:row>
      <xdr:rowOff>1899920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566670" y="27577415"/>
          <a:ext cx="657225" cy="53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55880</xdr:colOff>
      <xdr:row>15</xdr:row>
      <xdr:rowOff>1976755</xdr:rowOff>
    </xdr:from>
    <xdr:to>
      <xdr:col>5</xdr:col>
      <xdr:colOff>642620</xdr:colOff>
      <xdr:row>15</xdr:row>
      <xdr:rowOff>2389681</xdr:rowOff>
    </xdr:to>
    <xdr:pic>
      <xdr:nvPicPr>
        <xdr:cNvPr id="3" name="图片 2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2601595" y="31897955"/>
          <a:ext cx="586740" cy="41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181610</xdr:colOff>
      <xdr:row>16</xdr:row>
      <xdr:rowOff>1487170</xdr:rowOff>
    </xdr:from>
    <xdr:to>
      <xdr:col>5</xdr:col>
      <xdr:colOff>605790</xdr:colOff>
      <xdr:row>16</xdr:row>
      <xdr:rowOff>2066290</xdr:rowOff>
    </xdr:to>
    <xdr:pic>
      <xdr:nvPicPr>
        <xdr:cNvPr id="4" name="Picture 2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2727325" y="35675570"/>
          <a:ext cx="424180" cy="5791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107315</xdr:colOff>
      <xdr:row>4</xdr:row>
      <xdr:rowOff>913130</xdr:rowOff>
    </xdr:from>
    <xdr:to>
      <xdr:col>5</xdr:col>
      <xdr:colOff>572135</xdr:colOff>
      <xdr:row>4</xdr:row>
      <xdr:rowOff>1371600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653030" y="1662430"/>
          <a:ext cx="464820" cy="458470"/>
        </a:xfrm>
        <a:prstGeom prst="rect">
          <a:avLst/>
        </a:prstGeom>
      </xdr:spPr>
    </xdr:pic>
    <xdr:clientData/>
  </xdr:twoCellAnchor>
  <xdr:twoCellAnchor editAs="oneCell">
    <xdr:from>
      <xdr:col>5</xdr:col>
      <xdr:colOff>197485</xdr:colOff>
      <xdr:row>9</xdr:row>
      <xdr:rowOff>362585</xdr:rowOff>
    </xdr:from>
    <xdr:to>
      <xdr:col>5</xdr:col>
      <xdr:colOff>519430</xdr:colOff>
      <xdr:row>9</xdr:row>
      <xdr:rowOff>801370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2743200" y="16415385"/>
          <a:ext cx="321945" cy="438785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</xdr:colOff>
      <xdr:row>7</xdr:row>
      <xdr:rowOff>3350895</xdr:rowOff>
    </xdr:from>
    <xdr:to>
      <xdr:col>5</xdr:col>
      <xdr:colOff>687070</xdr:colOff>
      <xdr:row>7</xdr:row>
      <xdr:rowOff>3745865</xdr:rowOff>
    </xdr:to>
    <xdr:pic>
      <xdr:nvPicPr>
        <xdr:cNvPr id="7" name="图片 6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2629535" y="12482195"/>
          <a:ext cx="603250" cy="3949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12</xdr:row>
      <xdr:rowOff>260985</xdr:rowOff>
    </xdr:from>
    <xdr:to>
      <xdr:col>5</xdr:col>
      <xdr:colOff>742315</xdr:colOff>
      <xdr:row>12</xdr:row>
      <xdr:rowOff>534670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571115" y="23235285"/>
          <a:ext cx="716915" cy="273685"/>
        </a:xfrm>
        <a:prstGeom prst="rect">
          <a:avLst/>
        </a:prstGeom>
      </xdr:spPr>
    </xdr:pic>
    <xdr:clientData/>
  </xdr:twoCellAnchor>
  <xdr:oneCellAnchor>
    <xdr:from>
      <xdr:col>5</xdr:col>
      <xdr:colOff>108585</xdr:colOff>
      <xdr:row>5</xdr:row>
      <xdr:rowOff>869315</xdr:rowOff>
    </xdr:from>
    <xdr:ext cx="464820" cy="458479"/>
    <xdr:pic>
      <xdr:nvPicPr>
        <xdr:cNvPr id="9" name="图片 8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654300" y="3764915"/>
          <a:ext cx="464820" cy="458470"/>
        </a:xfrm>
        <a:prstGeom prst="rect">
          <a:avLst/>
        </a:prstGeom>
      </xdr:spPr>
    </xdr:pic>
    <xdr:clientData/>
  </xdr:oneCellAnchor>
  <xdr:twoCellAnchor editAs="oneCell">
    <xdr:from>
      <xdr:col>5</xdr:col>
      <xdr:colOff>78740</xdr:colOff>
      <xdr:row>13</xdr:row>
      <xdr:rowOff>684530</xdr:rowOff>
    </xdr:from>
    <xdr:to>
      <xdr:col>5</xdr:col>
      <xdr:colOff>684530</xdr:colOff>
      <xdr:row>13</xdr:row>
      <xdr:rowOff>1228090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24455" y="24598630"/>
          <a:ext cx="605790" cy="543560"/>
        </a:xfrm>
        <a:prstGeom prst="rect">
          <a:avLst/>
        </a:prstGeom>
      </xdr:spPr>
    </xdr:pic>
    <xdr:clientData/>
  </xdr:twoCellAnchor>
  <xdr:twoCellAnchor>
    <xdr:from>
      <xdr:col>5</xdr:col>
      <xdr:colOff>94615</xdr:colOff>
      <xdr:row>10</xdr:row>
      <xdr:rowOff>1211580</xdr:rowOff>
    </xdr:from>
    <xdr:to>
      <xdr:col>5</xdr:col>
      <xdr:colOff>313209</xdr:colOff>
      <xdr:row>10</xdr:row>
      <xdr:rowOff>1626739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40330" y="18394680"/>
          <a:ext cx="218440" cy="414655"/>
        </a:xfrm>
        <a:prstGeom prst="rect">
          <a:avLst/>
        </a:prstGeom>
      </xdr:spPr>
    </xdr:pic>
    <xdr:clientData/>
  </xdr:twoCellAnchor>
  <xdr:twoCellAnchor>
    <xdr:from>
      <xdr:col>5</xdr:col>
      <xdr:colOff>407035</xdr:colOff>
      <xdr:row>10</xdr:row>
      <xdr:rowOff>1207135</xdr:rowOff>
    </xdr:from>
    <xdr:to>
      <xdr:col>5</xdr:col>
      <xdr:colOff>656893</xdr:colOff>
      <xdr:row>10</xdr:row>
      <xdr:rowOff>1632804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52750" y="18390235"/>
          <a:ext cx="249555" cy="425450"/>
        </a:xfrm>
        <a:prstGeom prst="rect">
          <a:avLst/>
        </a:prstGeom>
      </xdr:spPr>
    </xdr:pic>
    <xdr:clientData/>
  </xdr:twoCellAnchor>
  <xdr:twoCellAnchor>
    <xdr:from>
      <xdr:col>5</xdr:col>
      <xdr:colOff>153670</xdr:colOff>
      <xdr:row>11</xdr:row>
      <xdr:rowOff>1016635</xdr:rowOff>
    </xdr:from>
    <xdr:to>
      <xdr:col>5</xdr:col>
      <xdr:colOff>525145</xdr:colOff>
      <xdr:row>11</xdr:row>
      <xdr:rowOff>1657563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99385" y="21082635"/>
          <a:ext cx="371475" cy="640715"/>
        </a:xfrm>
        <a:prstGeom prst="rect">
          <a:avLst/>
        </a:prstGeom>
      </xdr:spPr>
    </xdr:pic>
    <xdr:clientData/>
  </xdr:twoCellAnchor>
  <xdr:twoCellAnchor editAs="oneCell">
    <xdr:from>
      <xdr:col>5</xdr:col>
      <xdr:colOff>113665</xdr:colOff>
      <xdr:row>6</xdr:row>
      <xdr:rowOff>1589405</xdr:rowOff>
    </xdr:from>
    <xdr:to>
      <xdr:col>5</xdr:col>
      <xdr:colOff>614045</xdr:colOff>
      <xdr:row>6</xdr:row>
      <xdr:rowOff>2272665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659380" y="6618605"/>
          <a:ext cx="500380" cy="6832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157738</xdr:colOff>
      <xdr:row>4</xdr:row>
      <xdr:rowOff>669829</xdr:rowOff>
    </xdr:from>
    <xdr:to>
      <xdr:col>5</xdr:col>
      <xdr:colOff>752620</xdr:colOff>
      <xdr:row>4</xdr:row>
      <xdr:rowOff>1081309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25750" y="1685290"/>
          <a:ext cx="594995" cy="411480"/>
        </a:xfrm>
        <a:prstGeom prst="rect">
          <a:avLst/>
        </a:prstGeom>
      </xdr:spPr>
    </xdr:pic>
    <xdr:clientData/>
  </xdr:twoCellAnchor>
  <xdr:twoCellAnchor>
    <xdr:from>
      <xdr:col>5</xdr:col>
      <xdr:colOff>184479</xdr:colOff>
      <xdr:row>19</xdr:row>
      <xdr:rowOff>793311</xdr:rowOff>
    </xdr:from>
    <xdr:to>
      <xdr:col>5</xdr:col>
      <xdr:colOff>403073</xdr:colOff>
      <xdr:row>19</xdr:row>
      <xdr:rowOff>1208470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52420" y="36734115"/>
          <a:ext cx="218440" cy="415290"/>
        </a:xfrm>
        <a:prstGeom prst="rect">
          <a:avLst/>
        </a:prstGeom>
      </xdr:spPr>
    </xdr:pic>
    <xdr:clientData/>
  </xdr:twoCellAnchor>
  <xdr:twoCellAnchor>
    <xdr:from>
      <xdr:col>5</xdr:col>
      <xdr:colOff>452562</xdr:colOff>
      <xdr:row>19</xdr:row>
      <xdr:rowOff>788421</xdr:rowOff>
    </xdr:from>
    <xdr:to>
      <xdr:col>5</xdr:col>
      <xdr:colOff>702420</xdr:colOff>
      <xdr:row>19</xdr:row>
      <xdr:rowOff>1214090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20390" y="36729035"/>
          <a:ext cx="250190" cy="425450"/>
        </a:xfrm>
        <a:prstGeom prst="rect">
          <a:avLst/>
        </a:prstGeom>
      </xdr:spPr>
    </xdr:pic>
    <xdr:clientData/>
  </xdr:twoCellAnchor>
  <xdr:twoCellAnchor>
    <xdr:from>
      <xdr:col>5</xdr:col>
      <xdr:colOff>242981</xdr:colOff>
      <xdr:row>12</xdr:row>
      <xdr:rowOff>637108</xdr:rowOff>
    </xdr:from>
    <xdr:to>
      <xdr:col>5</xdr:col>
      <xdr:colOff>677975</xdr:colOff>
      <xdr:row>12</xdr:row>
      <xdr:rowOff>1368579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10840" y="21985605"/>
          <a:ext cx="434975" cy="731520"/>
        </a:xfrm>
        <a:prstGeom prst="rect">
          <a:avLst/>
        </a:prstGeom>
      </xdr:spPr>
    </xdr:pic>
    <xdr:clientData/>
  </xdr:twoCellAnchor>
  <xdr:twoCellAnchor>
    <xdr:from>
      <xdr:col>5</xdr:col>
      <xdr:colOff>477676</xdr:colOff>
      <xdr:row>20</xdr:row>
      <xdr:rowOff>762164</xdr:rowOff>
    </xdr:from>
    <xdr:to>
      <xdr:col>5</xdr:col>
      <xdr:colOff>705791</xdr:colOff>
      <xdr:row>20</xdr:row>
      <xdr:rowOff>1198344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145790" y="38760400"/>
          <a:ext cx="227965" cy="436245"/>
        </a:xfrm>
        <a:prstGeom prst="rect">
          <a:avLst/>
        </a:prstGeom>
      </xdr:spPr>
    </xdr:pic>
    <xdr:clientData/>
  </xdr:twoCellAnchor>
  <xdr:twoCellAnchor>
    <xdr:from>
      <xdr:col>5</xdr:col>
      <xdr:colOff>340430</xdr:colOff>
      <xdr:row>17</xdr:row>
      <xdr:rowOff>715597</xdr:rowOff>
    </xdr:from>
    <xdr:to>
      <xdr:col>5</xdr:col>
      <xdr:colOff>633737</xdr:colOff>
      <xdr:row>17</xdr:row>
      <xdr:rowOff>1288687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08630" y="32592010"/>
          <a:ext cx="293370" cy="573405"/>
        </a:xfrm>
        <a:prstGeom prst="rect">
          <a:avLst/>
        </a:prstGeom>
      </xdr:spPr>
    </xdr:pic>
    <xdr:clientData/>
  </xdr:twoCellAnchor>
  <xdr:twoCellAnchor>
    <xdr:from>
      <xdr:col>5</xdr:col>
      <xdr:colOff>123364</xdr:colOff>
      <xdr:row>21</xdr:row>
      <xdr:rowOff>769078</xdr:rowOff>
    </xdr:from>
    <xdr:to>
      <xdr:col>5</xdr:col>
      <xdr:colOff>354233</xdr:colOff>
      <xdr:row>21</xdr:row>
      <xdr:rowOff>1211038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91460" y="40824785"/>
          <a:ext cx="230505" cy="441960"/>
        </a:xfrm>
        <a:prstGeom prst="rect">
          <a:avLst/>
        </a:prstGeom>
      </xdr:spPr>
    </xdr:pic>
    <xdr:clientData/>
  </xdr:twoCellAnchor>
  <xdr:twoCellAnchor>
    <xdr:from>
      <xdr:col>5</xdr:col>
      <xdr:colOff>504368</xdr:colOff>
      <xdr:row>21</xdr:row>
      <xdr:rowOff>776264</xdr:rowOff>
    </xdr:from>
    <xdr:to>
      <xdr:col>5</xdr:col>
      <xdr:colOff>773876</xdr:colOff>
      <xdr:row>21</xdr:row>
      <xdr:rowOff>1236588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172460" y="40831770"/>
          <a:ext cx="269240" cy="460375"/>
        </a:xfrm>
        <a:prstGeom prst="rect">
          <a:avLst/>
        </a:prstGeom>
      </xdr:spPr>
    </xdr:pic>
    <xdr:clientData/>
  </xdr:twoCellAnchor>
  <xdr:twoCellAnchor>
    <xdr:from>
      <xdr:col>5</xdr:col>
      <xdr:colOff>172033</xdr:colOff>
      <xdr:row>20</xdr:row>
      <xdr:rowOff>768704</xdr:rowOff>
    </xdr:from>
    <xdr:to>
      <xdr:col>5</xdr:col>
      <xdr:colOff>390642</xdr:colOff>
      <xdr:row>20</xdr:row>
      <xdr:rowOff>1203073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839720" y="38766750"/>
          <a:ext cx="219075" cy="434340"/>
        </a:xfrm>
        <a:prstGeom prst="rect">
          <a:avLst/>
        </a:prstGeom>
      </xdr:spPr>
    </xdr:pic>
    <xdr:clientData/>
  </xdr:twoCellAnchor>
  <xdr:twoCellAnchor>
    <xdr:from>
      <xdr:col>5</xdr:col>
      <xdr:colOff>87047</xdr:colOff>
      <xdr:row>27</xdr:row>
      <xdr:rowOff>740733</xdr:rowOff>
    </xdr:from>
    <xdr:to>
      <xdr:col>5</xdr:col>
      <xdr:colOff>891023</xdr:colOff>
      <xdr:row>27</xdr:row>
      <xdr:rowOff>1274108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755265" y="55083710"/>
          <a:ext cx="803910" cy="533400"/>
        </a:xfrm>
        <a:prstGeom prst="rect">
          <a:avLst/>
        </a:prstGeom>
      </xdr:spPr>
    </xdr:pic>
    <xdr:clientData/>
  </xdr:twoCellAnchor>
  <xdr:twoCellAnchor>
    <xdr:from>
      <xdr:col>5</xdr:col>
      <xdr:colOff>164477</xdr:colOff>
      <xdr:row>32</xdr:row>
      <xdr:rowOff>790872</xdr:rowOff>
    </xdr:from>
    <xdr:to>
      <xdr:col>5</xdr:col>
      <xdr:colOff>844296</xdr:colOff>
      <xdr:row>32</xdr:row>
      <xdr:rowOff>1312333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832735" y="61382275"/>
          <a:ext cx="679450" cy="521335"/>
        </a:xfrm>
        <a:prstGeom prst="rect">
          <a:avLst/>
        </a:prstGeom>
      </xdr:spPr>
    </xdr:pic>
    <xdr:clientData/>
  </xdr:twoCellAnchor>
  <xdr:twoCellAnchor>
    <xdr:from>
      <xdr:col>5</xdr:col>
      <xdr:colOff>40640</xdr:colOff>
      <xdr:row>47</xdr:row>
      <xdr:rowOff>550545</xdr:rowOff>
    </xdr:from>
    <xdr:to>
      <xdr:col>5</xdr:col>
      <xdr:colOff>679450</xdr:colOff>
      <xdr:row>47</xdr:row>
      <xdr:rowOff>967502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08910" y="89145745"/>
          <a:ext cx="638810" cy="416560"/>
        </a:xfrm>
        <a:prstGeom prst="rect">
          <a:avLst/>
        </a:prstGeom>
      </xdr:spPr>
    </xdr:pic>
    <xdr:clientData/>
  </xdr:twoCellAnchor>
  <xdr:twoCellAnchor>
    <xdr:from>
      <xdr:col>5</xdr:col>
      <xdr:colOff>238705</xdr:colOff>
      <xdr:row>36</xdr:row>
      <xdr:rowOff>809800</xdr:rowOff>
    </xdr:from>
    <xdr:to>
      <xdr:col>5</xdr:col>
      <xdr:colOff>711145</xdr:colOff>
      <xdr:row>36</xdr:row>
      <xdr:rowOff>1207298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906395" y="70824725"/>
          <a:ext cx="472440" cy="397510"/>
        </a:xfrm>
        <a:prstGeom prst="rect">
          <a:avLst/>
        </a:prstGeom>
      </xdr:spPr>
    </xdr:pic>
    <xdr:clientData/>
  </xdr:twoCellAnchor>
  <xdr:twoCellAnchor>
    <xdr:from>
      <xdr:col>5</xdr:col>
      <xdr:colOff>124446</xdr:colOff>
      <xdr:row>33</xdr:row>
      <xdr:rowOff>864845</xdr:rowOff>
    </xdr:from>
    <xdr:to>
      <xdr:col>5</xdr:col>
      <xdr:colOff>807686</xdr:colOff>
      <xdr:row>33</xdr:row>
      <xdr:rowOff>1278191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792095" y="63589535"/>
          <a:ext cx="683260" cy="413385"/>
        </a:xfrm>
        <a:prstGeom prst="rect">
          <a:avLst/>
        </a:prstGeom>
      </xdr:spPr>
    </xdr:pic>
    <xdr:clientData/>
  </xdr:twoCellAnchor>
  <xdr:twoCellAnchor>
    <xdr:from>
      <xdr:col>5</xdr:col>
      <xdr:colOff>231775</xdr:colOff>
      <xdr:row>10</xdr:row>
      <xdr:rowOff>2054860</xdr:rowOff>
    </xdr:from>
    <xdr:to>
      <xdr:col>5</xdr:col>
      <xdr:colOff>771994</xdr:colOff>
      <xdr:row>10</xdr:row>
      <xdr:rowOff>2701454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00045" y="14538960"/>
          <a:ext cx="539750" cy="646430"/>
        </a:xfrm>
        <a:prstGeom prst="rect">
          <a:avLst/>
        </a:prstGeom>
      </xdr:spPr>
    </xdr:pic>
    <xdr:clientData/>
  </xdr:twoCellAnchor>
  <xdr:twoCellAnchor>
    <xdr:from>
      <xdr:col>5</xdr:col>
      <xdr:colOff>200125</xdr:colOff>
      <xdr:row>44</xdr:row>
      <xdr:rowOff>495193</xdr:rowOff>
    </xdr:from>
    <xdr:to>
      <xdr:col>5</xdr:col>
      <xdr:colOff>655122</xdr:colOff>
      <xdr:row>44</xdr:row>
      <xdr:rowOff>861393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868295" y="84213065"/>
          <a:ext cx="454660" cy="366395"/>
        </a:xfrm>
        <a:prstGeom prst="rect">
          <a:avLst/>
        </a:prstGeom>
      </xdr:spPr>
    </xdr:pic>
    <xdr:clientData/>
  </xdr:twoCellAnchor>
  <xdr:twoCellAnchor>
    <xdr:from>
      <xdr:col>5</xdr:col>
      <xdr:colOff>116894</xdr:colOff>
      <xdr:row>26</xdr:row>
      <xdr:rowOff>1272091</xdr:rowOff>
    </xdr:from>
    <xdr:to>
      <xdr:col>5</xdr:col>
      <xdr:colOff>753590</xdr:colOff>
      <xdr:row>26</xdr:row>
      <xdr:rowOff>1947062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785110" y="52084605"/>
          <a:ext cx="636270" cy="675005"/>
        </a:xfrm>
        <a:prstGeom prst="rect">
          <a:avLst/>
        </a:prstGeom>
      </xdr:spPr>
    </xdr:pic>
    <xdr:clientData/>
  </xdr:twoCellAnchor>
  <xdr:twoCellAnchor>
    <xdr:from>
      <xdr:col>5</xdr:col>
      <xdr:colOff>177165</xdr:colOff>
      <xdr:row>22</xdr:row>
      <xdr:rowOff>885825</xdr:rowOff>
    </xdr:from>
    <xdr:to>
      <xdr:col>5</xdr:col>
      <xdr:colOff>619125</xdr:colOff>
      <xdr:row>22</xdr:row>
      <xdr:rowOff>1459980</xdr:rowOff>
    </xdr:to>
    <xdr:pic>
      <xdr:nvPicPr>
        <xdr:cNvPr id="19" name="图片 16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45435" y="42986325"/>
          <a:ext cx="441960" cy="57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269374</xdr:colOff>
      <xdr:row>6</xdr:row>
      <xdr:rowOff>518371</xdr:rowOff>
    </xdr:from>
    <xdr:to>
      <xdr:col>5</xdr:col>
      <xdr:colOff>697327</xdr:colOff>
      <xdr:row>6</xdr:row>
      <xdr:rowOff>1081159</xdr:rowOff>
    </xdr:to>
    <xdr:pic>
      <xdr:nvPicPr>
        <xdr:cNvPr id="21" name="Picture 5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2937510" y="4594860"/>
          <a:ext cx="427990" cy="5626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105410</xdr:colOff>
      <xdr:row>48</xdr:row>
      <xdr:rowOff>984885</xdr:rowOff>
    </xdr:from>
    <xdr:to>
      <xdr:col>5</xdr:col>
      <xdr:colOff>616357</xdr:colOff>
      <xdr:row>48</xdr:row>
      <xdr:rowOff>1383239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773680" y="91053285"/>
          <a:ext cx="510540" cy="398145"/>
        </a:xfrm>
        <a:prstGeom prst="rect">
          <a:avLst/>
        </a:prstGeom>
      </xdr:spPr>
    </xdr:pic>
    <xdr:clientData/>
  </xdr:twoCellAnchor>
  <xdr:twoCellAnchor>
    <xdr:from>
      <xdr:col>5</xdr:col>
      <xdr:colOff>188497</xdr:colOff>
      <xdr:row>54</xdr:row>
      <xdr:rowOff>1149121</xdr:rowOff>
    </xdr:from>
    <xdr:to>
      <xdr:col>5</xdr:col>
      <xdr:colOff>436572</xdr:colOff>
      <xdr:row>54</xdr:row>
      <xdr:rowOff>1431061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856230" y="108031915"/>
          <a:ext cx="248285" cy="281940"/>
        </a:xfrm>
        <a:prstGeom prst="rect">
          <a:avLst/>
        </a:prstGeom>
      </xdr:spPr>
    </xdr:pic>
    <xdr:clientData/>
  </xdr:twoCellAnchor>
  <xdr:twoCellAnchor>
    <xdr:from>
      <xdr:col>5</xdr:col>
      <xdr:colOff>485676</xdr:colOff>
      <xdr:row>54</xdr:row>
      <xdr:rowOff>1171982</xdr:rowOff>
    </xdr:from>
    <xdr:to>
      <xdr:col>5</xdr:col>
      <xdr:colOff>676175</xdr:colOff>
      <xdr:row>54</xdr:row>
      <xdr:rowOff>1432286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153410" y="108054775"/>
          <a:ext cx="190500" cy="260350"/>
        </a:xfrm>
        <a:prstGeom prst="rect">
          <a:avLst/>
        </a:prstGeom>
      </xdr:spPr>
    </xdr:pic>
    <xdr:clientData/>
  </xdr:twoCellAnchor>
  <xdr:twoCellAnchor>
    <xdr:from>
      <xdr:col>5</xdr:col>
      <xdr:colOff>268846</xdr:colOff>
      <xdr:row>55</xdr:row>
      <xdr:rowOff>979647</xdr:rowOff>
    </xdr:from>
    <xdr:to>
      <xdr:col>5</xdr:col>
      <xdr:colOff>610944</xdr:colOff>
      <xdr:row>55</xdr:row>
      <xdr:rowOff>1351120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936875" y="110402370"/>
          <a:ext cx="342265" cy="371475"/>
        </a:xfrm>
        <a:prstGeom prst="rect">
          <a:avLst/>
        </a:prstGeom>
      </xdr:spPr>
    </xdr:pic>
    <xdr:clientData/>
  </xdr:twoCellAnchor>
  <xdr:twoCellAnchor>
    <xdr:from>
      <xdr:col>5</xdr:col>
      <xdr:colOff>86338</xdr:colOff>
      <xdr:row>57</xdr:row>
      <xdr:rowOff>1548951</xdr:rowOff>
    </xdr:from>
    <xdr:to>
      <xdr:col>5</xdr:col>
      <xdr:colOff>791649</xdr:colOff>
      <xdr:row>57</xdr:row>
      <xdr:rowOff>1883251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53995" y="115975765"/>
          <a:ext cx="705485" cy="334010"/>
        </a:xfrm>
        <a:prstGeom prst="rect">
          <a:avLst/>
        </a:prstGeom>
      </xdr:spPr>
    </xdr:pic>
    <xdr:clientData/>
  </xdr:twoCellAnchor>
  <xdr:twoCellAnchor>
    <xdr:from>
      <xdr:col>5</xdr:col>
      <xdr:colOff>235303</xdr:colOff>
      <xdr:row>58</xdr:row>
      <xdr:rowOff>606679</xdr:rowOff>
    </xdr:from>
    <xdr:to>
      <xdr:col>5</xdr:col>
      <xdr:colOff>674912</xdr:colOff>
      <xdr:row>58</xdr:row>
      <xdr:rowOff>1266093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903220" y="118983125"/>
          <a:ext cx="439420" cy="659130"/>
        </a:xfrm>
        <a:prstGeom prst="rect">
          <a:avLst/>
        </a:prstGeom>
      </xdr:spPr>
    </xdr:pic>
    <xdr:clientData/>
  </xdr:twoCellAnchor>
  <xdr:twoCellAnchor>
    <xdr:from>
      <xdr:col>5</xdr:col>
      <xdr:colOff>89634</xdr:colOff>
      <xdr:row>40</xdr:row>
      <xdr:rowOff>852660</xdr:rowOff>
    </xdr:from>
    <xdr:to>
      <xdr:col>5</xdr:col>
      <xdr:colOff>745987</xdr:colOff>
      <xdr:row>40</xdr:row>
      <xdr:rowOff>1125204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757805" y="79261970"/>
          <a:ext cx="655955" cy="272415"/>
        </a:xfrm>
        <a:prstGeom prst="rect">
          <a:avLst/>
        </a:prstGeom>
      </xdr:spPr>
    </xdr:pic>
    <xdr:clientData/>
  </xdr:twoCellAnchor>
  <xdr:twoCellAnchor>
    <xdr:from>
      <xdr:col>5</xdr:col>
      <xdr:colOff>248106</xdr:colOff>
      <xdr:row>45</xdr:row>
      <xdr:rowOff>535682</xdr:rowOff>
    </xdr:from>
    <xdr:to>
      <xdr:col>5</xdr:col>
      <xdr:colOff>572557</xdr:colOff>
      <xdr:row>45</xdr:row>
      <xdr:rowOff>988795</xdr:rowOff>
    </xdr:to>
    <xdr:pic>
      <xdr:nvPicPr>
        <xdr:cNvPr id="29" name="图片 28"/>
        <xdr:cNvPicPr>
          <a:picLocks noChangeAspect="1"/>
        </xdr:cNvPicPr>
      </xdr:nvPicPr>
      <xdr:blipFill>
        <a:blip r:embed="rId27" r:link="rId28"/>
        <a:srcRect l="30674" t="17338" r="24456"/>
        <a:stretch>
          <a:fillRect/>
        </a:stretch>
      </xdr:blipFill>
      <xdr:spPr>
        <a:xfrm>
          <a:off x="2915920" y="85447505"/>
          <a:ext cx="324485" cy="4533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169545</xdr:colOff>
      <xdr:row>24</xdr:row>
      <xdr:rowOff>878205</xdr:rowOff>
    </xdr:from>
    <xdr:to>
      <xdr:col>5</xdr:col>
      <xdr:colOff>774919</xdr:colOff>
      <xdr:row>24</xdr:row>
      <xdr:rowOff>1712494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837815" y="47779305"/>
          <a:ext cx="605155" cy="833755"/>
        </a:xfrm>
        <a:prstGeom prst="rect">
          <a:avLst/>
        </a:prstGeom>
      </xdr:spPr>
    </xdr:pic>
    <xdr:clientData/>
  </xdr:twoCellAnchor>
  <xdr:twoCellAnchor>
    <xdr:from>
      <xdr:col>5</xdr:col>
      <xdr:colOff>231523</xdr:colOff>
      <xdr:row>25</xdr:row>
      <xdr:rowOff>242527</xdr:rowOff>
    </xdr:from>
    <xdr:to>
      <xdr:col>5</xdr:col>
      <xdr:colOff>661452</xdr:colOff>
      <xdr:row>25</xdr:row>
      <xdr:rowOff>1224716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899410" y="49454435"/>
          <a:ext cx="429895" cy="982345"/>
        </a:xfrm>
        <a:prstGeom prst="rect">
          <a:avLst/>
        </a:prstGeom>
      </xdr:spPr>
    </xdr:pic>
    <xdr:clientData/>
  </xdr:twoCellAnchor>
  <xdr:twoCellAnchor>
    <xdr:from>
      <xdr:col>5</xdr:col>
      <xdr:colOff>154305</xdr:colOff>
      <xdr:row>46</xdr:row>
      <xdr:rowOff>831215</xdr:rowOff>
    </xdr:from>
    <xdr:to>
      <xdr:col>5</xdr:col>
      <xdr:colOff>493194</xdr:colOff>
      <xdr:row>46</xdr:row>
      <xdr:rowOff>1309116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822575" y="87597615"/>
          <a:ext cx="33845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217805</xdr:colOff>
      <xdr:row>59</xdr:row>
      <xdr:rowOff>760095</xdr:rowOff>
    </xdr:from>
    <xdr:to>
      <xdr:col>5</xdr:col>
      <xdr:colOff>516484</xdr:colOff>
      <xdr:row>59</xdr:row>
      <xdr:rowOff>1156317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886075" y="121105295"/>
          <a:ext cx="298450" cy="395605"/>
        </a:xfrm>
        <a:prstGeom prst="rect">
          <a:avLst/>
        </a:prstGeom>
      </xdr:spPr>
    </xdr:pic>
    <xdr:clientData/>
  </xdr:twoCellAnchor>
  <xdr:twoCellAnchor>
    <xdr:from>
      <xdr:col>5</xdr:col>
      <xdr:colOff>208915</xdr:colOff>
      <xdr:row>52</xdr:row>
      <xdr:rowOff>1129665</xdr:rowOff>
    </xdr:from>
    <xdr:to>
      <xdr:col>5</xdr:col>
      <xdr:colOff>437514</xdr:colOff>
      <xdr:row>52</xdr:row>
      <xdr:rowOff>1574795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rcRect r="48882"/>
        <a:stretch>
          <a:fillRect/>
        </a:stretch>
      </xdr:blipFill>
      <xdr:spPr>
        <a:xfrm>
          <a:off x="2877185" y="104113965"/>
          <a:ext cx="227965" cy="444500"/>
        </a:xfrm>
        <a:prstGeom prst="rect">
          <a:avLst/>
        </a:prstGeom>
      </xdr:spPr>
    </xdr:pic>
    <xdr:clientData/>
  </xdr:twoCellAnchor>
  <xdr:twoCellAnchor>
    <xdr:from>
      <xdr:col>5</xdr:col>
      <xdr:colOff>403861</xdr:colOff>
      <xdr:row>52</xdr:row>
      <xdr:rowOff>28842</xdr:rowOff>
    </xdr:from>
    <xdr:to>
      <xdr:col>5</xdr:col>
      <xdr:colOff>647701</xdr:colOff>
      <xdr:row>52</xdr:row>
      <xdr:rowOff>28842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072130" y="103012875"/>
          <a:ext cx="243840" cy="0"/>
        </a:xfrm>
        <a:prstGeom prst="rect">
          <a:avLst/>
        </a:prstGeom>
      </xdr:spPr>
    </xdr:pic>
    <xdr:clientData/>
  </xdr:twoCellAnchor>
  <xdr:twoCellAnchor>
    <xdr:from>
      <xdr:col>5</xdr:col>
      <xdr:colOff>36830</xdr:colOff>
      <xdr:row>61</xdr:row>
      <xdr:rowOff>1746885</xdr:rowOff>
    </xdr:from>
    <xdr:to>
      <xdr:col>5</xdr:col>
      <xdr:colOff>747360</xdr:colOff>
      <xdr:row>61</xdr:row>
      <xdr:rowOff>2208631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705100" y="127934085"/>
          <a:ext cx="709930" cy="461645"/>
        </a:xfrm>
        <a:prstGeom prst="rect">
          <a:avLst/>
        </a:prstGeom>
      </xdr:spPr>
    </xdr:pic>
    <xdr:clientData/>
  </xdr:twoCellAnchor>
  <xdr:twoCellAnchor>
    <xdr:from>
      <xdr:col>5</xdr:col>
      <xdr:colOff>38735</xdr:colOff>
      <xdr:row>60</xdr:row>
      <xdr:rowOff>1517650</xdr:rowOff>
    </xdr:from>
    <xdr:to>
      <xdr:col>5</xdr:col>
      <xdr:colOff>638970</xdr:colOff>
      <xdr:row>60</xdr:row>
      <xdr:rowOff>2234890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707005" y="123729750"/>
          <a:ext cx="600075" cy="716915"/>
        </a:xfrm>
        <a:prstGeom prst="rect">
          <a:avLst/>
        </a:prstGeom>
      </xdr:spPr>
    </xdr:pic>
    <xdr:clientData/>
  </xdr:twoCellAnchor>
  <xdr:twoCellAnchor>
    <xdr:from>
      <xdr:col>5</xdr:col>
      <xdr:colOff>269957</xdr:colOff>
      <xdr:row>62</xdr:row>
      <xdr:rowOff>752362</xdr:rowOff>
    </xdr:from>
    <xdr:to>
      <xdr:col>5</xdr:col>
      <xdr:colOff>622083</xdr:colOff>
      <xdr:row>62</xdr:row>
      <xdr:rowOff>1313826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938145" y="130761740"/>
          <a:ext cx="351790" cy="561975"/>
        </a:xfrm>
        <a:prstGeom prst="rect">
          <a:avLst/>
        </a:prstGeom>
      </xdr:spPr>
    </xdr:pic>
    <xdr:clientData/>
  </xdr:twoCellAnchor>
  <xdr:twoCellAnchor>
    <xdr:from>
      <xdr:col>5</xdr:col>
      <xdr:colOff>191319</xdr:colOff>
      <xdr:row>43</xdr:row>
      <xdr:rowOff>438260</xdr:rowOff>
    </xdr:from>
    <xdr:to>
      <xdr:col>5</xdr:col>
      <xdr:colOff>646316</xdr:colOff>
      <xdr:row>43</xdr:row>
      <xdr:rowOff>804460</xdr:rowOff>
    </xdr:to>
    <xdr:pic>
      <xdr:nvPicPr>
        <xdr:cNvPr id="39" name="图片 3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859405" y="82962750"/>
          <a:ext cx="454660" cy="365760"/>
        </a:xfrm>
        <a:prstGeom prst="rect">
          <a:avLst/>
        </a:prstGeom>
      </xdr:spPr>
    </xdr:pic>
    <xdr:clientData/>
  </xdr:twoCellAnchor>
  <xdr:twoCellAnchor>
    <xdr:from>
      <xdr:col>5</xdr:col>
      <xdr:colOff>185570</xdr:colOff>
      <xdr:row>63</xdr:row>
      <xdr:rowOff>207084</xdr:rowOff>
    </xdr:from>
    <xdr:to>
      <xdr:col>5</xdr:col>
      <xdr:colOff>491633</xdr:colOff>
      <xdr:row>63</xdr:row>
      <xdr:rowOff>641424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853690" y="132350510"/>
          <a:ext cx="306070" cy="434340"/>
        </a:xfrm>
        <a:prstGeom prst="rect">
          <a:avLst/>
        </a:prstGeom>
      </xdr:spPr>
    </xdr:pic>
    <xdr:clientData/>
  </xdr:twoCellAnchor>
  <xdr:twoCellAnchor>
    <xdr:from>
      <xdr:col>5</xdr:col>
      <xdr:colOff>239899</xdr:colOff>
      <xdr:row>67</xdr:row>
      <xdr:rowOff>674679</xdr:rowOff>
    </xdr:from>
    <xdr:to>
      <xdr:col>5</xdr:col>
      <xdr:colOff>552766</xdr:colOff>
      <xdr:row>67</xdr:row>
      <xdr:rowOff>1258419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907665" y="136742170"/>
          <a:ext cx="313055" cy="583565"/>
        </a:xfrm>
        <a:prstGeom prst="rect">
          <a:avLst/>
        </a:prstGeom>
      </xdr:spPr>
    </xdr:pic>
    <xdr:clientData/>
  </xdr:twoCellAnchor>
  <xdr:twoCellAnchor>
    <xdr:from>
      <xdr:col>5</xdr:col>
      <xdr:colOff>222069</xdr:colOff>
      <xdr:row>68</xdr:row>
      <xdr:rowOff>1908265</xdr:rowOff>
    </xdr:from>
    <xdr:to>
      <xdr:col>5</xdr:col>
      <xdr:colOff>800017</xdr:colOff>
      <xdr:row>68</xdr:row>
      <xdr:rowOff>2487385</xdr:rowOff>
    </xdr:to>
    <xdr:pic>
      <xdr:nvPicPr>
        <xdr:cNvPr id="42" name="图片 41" descr="体感放松椅带平板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889885" y="139957175"/>
          <a:ext cx="577850" cy="579120"/>
        </a:xfrm>
        <a:prstGeom prst="rect">
          <a:avLst/>
        </a:prstGeom>
      </xdr:spPr>
    </xdr:pic>
    <xdr:clientData/>
  </xdr:twoCellAnchor>
  <xdr:twoCellAnchor>
    <xdr:from>
      <xdr:col>5</xdr:col>
      <xdr:colOff>78206</xdr:colOff>
      <xdr:row>53</xdr:row>
      <xdr:rowOff>395840</xdr:rowOff>
    </xdr:from>
    <xdr:to>
      <xdr:col>5</xdr:col>
      <xdr:colOff>783055</xdr:colOff>
      <xdr:row>53</xdr:row>
      <xdr:rowOff>731654</xdr:rowOff>
    </xdr:to>
    <xdr:pic>
      <xdr:nvPicPr>
        <xdr:cNvPr id="43" name="图片 4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746375" y="106427905"/>
          <a:ext cx="704850" cy="335915"/>
        </a:xfrm>
        <a:prstGeom prst="rect">
          <a:avLst/>
        </a:prstGeom>
      </xdr:spPr>
    </xdr:pic>
    <xdr:clientData/>
  </xdr:twoCellAnchor>
  <xdr:twoCellAnchor>
    <xdr:from>
      <xdr:col>5</xdr:col>
      <xdr:colOff>38981</xdr:colOff>
      <xdr:row>69</xdr:row>
      <xdr:rowOff>533447</xdr:rowOff>
    </xdr:from>
    <xdr:to>
      <xdr:col>5</xdr:col>
      <xdr:colOff>799076</xdr:colOff>
      <xdr:row>69</xdr:row>
      <xdr:rowOff>969949</xdr:rowOff>
    </xdr:to>
    <xdr:pic>
      <xdr:nvPicPr>
        <xdr:cNvPr id="44" name="ID_D64774DE612C42AE9B9E6A80C747F034" descr="upload_post_object_v2_377863377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707005" y="143459200"/>
          <a:ext cx="760095" cy="436245"/>
        </a:xfrm>
        <a:prstGeom prst="rect">
          <a:avLst/>
        </a:prstGeom>
      </xdr:spPr>
    </xdr:pic>
    <xdr:clientData/>
  </xdr:twoCellAnchor>
  <xdr:twoCellAnchor>
    <xdr:from>
      <xdr:col>5</xdr:col>
      <xdr:colOff>257147</xdr:colOff>
      <xdr:row>77</xdr:row>
      <xdr:rowOff>255069</xdr:rowOff>
    </xdr:from>
    <xdr:to>
      <xdr:col>5</xdr:col>
      <xdr:colOff>645067</xdr:colOff>
      <xdr:row>77</xdr:row>
      <xdr:rowOff>939948</xdr:rowOff>
    </xdr:to>
    <xdr:pic>
      <xdr:nvPicPr>
        <xdr:cNvPr id="45" name="ID_7A4C823A414E4FADB6C8A8CA463C045F" descr="upload_post_object_v2_60768313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924810" y="156299535"/>
          <a:ext cx="387985" cy="685165"/>
        </a:xfrm>
        <a:prstGeom prst="rect">
          <a:avLst/>
        </a:prstGeom>
      </xdr:spPr>
    </xdr:pic>
    <xdr:clientData/>
  </xdr:twoCellAnchor>
  <xdr:twoCellAnchor>
    <xdr:from>
      <xdr:col>5</xdr:col>
      <xdr:colOff>174974</xdr:colOff>
      <xdr:row>73</xdr:row>
      <xdr:rowOff>586126</xdr:rowOff>
    </xdr:from>
    <xdr:to>
      <xdr:col>5</xdr:col>
      <xdr:colOff>737374</xdr:colOff>
      <xdr:row>73</xdr:row>
      <xdr:rowOff>1241827</xdr:rowOff>
    </xdr:to>
    <xdr:pic>
      <xdr:nvPicPr>
        <xdr:cNvPr id="46" name="ID_22E7B4A185F54A179E36D227C1B826BE" descr="upload_post_object_v2_25230208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842895" y="151665305"/>
          <a:ext cx="562610" cy="655320"/>
        </a:xfrm>
        <a:prstGeom prst="rect">
          <a:avLst/>
        </a:prstGeom>
      </xdr:spPr>
    </xdr:pic>
    <xdr:clientData/>
  </xdr:twoCellAnchor>
  <xdr:twoCellAnchor>
    <xdr:from>
      <xdr:col>5</xdr:col>
      <xdr:colOff>141269</xdr:colOff>
      <xdr:row>71</xdr:row>
      <xdr:rowOff>611027</xdr:rowOff>
    </xdr:from>
    <xdr:to>
      <xdr:col>5</xdr:col>
      <xdr:colOff>721659</xdr:colOff>
      <xdr:row>71</xdr:row>
      <xdr:rowOff>1087477</xdr:rowOff>
    </xdr:to>
    <xdr:pic>
      <xdr:nvPicPr>
        <xdr:cNvPr id="47" name="ID_F525A122AE544A48AFF67C380A2411C9" descr="upload_post_object_v2_179218975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809240" y="146978370"/>
          <a:ext cx="580390" cy="476250"/>
        </a:xfrm>
        <a:prstGeom prst="rect">
          <a:avLst/>
        </a:prstGeom>
      </xdr:spPr>
    </xdr:pic>
    <xdr:clientData/>
  </xdr:twoCellAnchor>
  <xdr:twoCellAnchor>
    <xdr:from>
      <xdr:col>5</xdr:col>
      <xdr:colOff>342817</xdr:colOff>
      <xdr:row>72</xdr:row>
      <xdr:rowOff>750826</xdr:rowOff>
    </xdr:from>
    <xdr:to>
      <xdr:col>5</xdr:col>
      <xdr:colOff>664269</xdr:colOff>
      <xdr:row>72</xdr:row>
      <xdr:rowOff>1348586</xdr:rowOff>
    </xdr:to>
    <xdr:pic>
      <xdr:nvPicPr>
        <xdr:cNvPr id="48" name="ID_44E1F5409AB54178838621C8AAF83858" descr="upload_post_object_v2_6106414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010535" y="149607270"/>
          <a:ext cx="321945" cy="597535"/>
        </a:xfrm>
        <a:prstGeom prst="rect">
          <a:avLst/>
        </a:prstGeom>
      </xdr:spPr>
    </xdr:pic>
    <xdr:clientData/>
  </xdr:twoCellAnchor>
  <xdr:twoCellAnchor>
    <xdr:from>
      <xdr:col>5</xdr:col>
      <xdr:colOff>223943</xdr:colOff>
      <xdr:row>78</xdr:row>
      <xdr:rowOff>381424</xdr:rowOff>
    </xdr:from>
    <xdr:to>
      <xdr:col>5</xdr:col>
      <xdr:colOff>753533</xdr:colOff>
      <xdr:row>78</xdr:row>
      <xdr:rowOff>1177894</xdr:rowOff>
    </xdr:to>
    <xdr:pic>
      <xdr:nvPicPr>
        <xdr:cNvPr id="49" name="图片 4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891790" y="157848300"/>
          <a:ext cx="529590" cy="796290"/>
        </a:xfrm>
        <a:prstGeom prst="rect">
          <a:avLst/>
        </a:prstGeom>
      </xdr:spPr>
    </xdr:pic>
    <xdr:clientData/>
  </xdr:twoCellAnchor>
  <xdr:twoCellAnchor>
    <xdr:from>
      <xdr:col>5</xdr:col>
      <xdr:colOff>308609</xdr:colOff>
      <xdr:row>79</xdr:row>
      <xdr:rowOff>447842</xdr:rowOff>
    </xdr:from>
    <xdr:to>
      <xdr:col>5</xdr:col>
      <xdr:colOff>658846</xdr:colOff>
      <xdr:row>79</xdr:row>
      <xdr:rowOff>1041400</xdr:rowOff>
    </xdr:to>
    <xdr:pic>
      <xdr:nvPicPr>
        <xdr:cNvPr id="50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976245" y="159642175"/>
          <a:ext cx="350520" cy="593725"/>
        </a:xfrm>
        <a:prstGeom prst="rect">
          <a:avLst/>
        </a:prstGeom>
      </xdr:spPr>
    </xdr:pic>
    <xdr:clientData/>
  </xdr:twoCellAnchor>
  <xdr:twoCellAnchor>
    <xdr:from>
      <xdr:col>5</xdr:col>
      <xdr:colOff>165006</xdr:colOff>
      <xdr:row>70</xdr:row>
      <xdr:rowOff>781708</xdr:rowOff>
    </xdr:from>
    <xdr:to>
      <xdr:col>5</xdr:col>
      <xdr:colOff>665104</xdr:colOff>
      <xdr:row>70</xdr:row>
      <xdr:rowOff>1200808</xdr:rowOff>
    </xdr:to>
    <xdr:pic>
      <xdr:nvPicPr>
        <xdr:cNvPr id="51" name="ID_A32F7D0A38A64B68BDD067151623C2B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832735" y="145206085"/>
          <a:ext cx="50038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111125</xdr:colOff>
      <xdr:row>50</xdr:row>
      <xdr:rowOff>2291080</xdr:rowOff>
    </xdr:from>
    <xdr:to>
      <xdr:col>5</xdr:col>
      <xdr:colOff>777094</xdr:colOff>
      <xdr:row>50</xdr:row>
      <xdr:rowOff>2929983</xdr:rowOff>
    </xdr:to>
    <xdr:pic>
      <xdr:nvPicPr>
        <xdr:cNvPr id="52" name="图片 5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779395" y="98874580"/>
          <a:ext cx="665480" cy="638810"/>
        </a:xfrm>
        <a:prstGeom prst="rect">
          <a:avLst/>
        </a:prstGeom>
      </xdr:spPr>
    </xdr:pic>
    <xdr:clientData/>
  </xdr:twoCellAnchor>
  <xdr:twoCellAnchor>
    <xdr:from>
      <xdr:col>5</xdr:col>
      <xdr:colOff>222228</xdr:colOff>
      <xdr:row>41</xdr:row>
      <xdr:rowOff>367329</xdr:rowOff>
    </xdr:from>
    <xdr:to>
      <xdr:col>5</xdr:col>
      <xdr:colOff>618824</xdr:colOff>
      <xdr:row>41</xdr:row>
      <xdr:rowOff>763562</xdr:rowOff>
    </xdr:to>
    <xdr:pic>
      <xdr:nvPicPr>
        <xdr:cNvPr id="53" name="图片 5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889885" y="80504030"/>
          <a:ext cx="396875" cy="396240"/>
        </a:xfrm>
        <a:prstGeom prst="rect">
          <a:avLst/>
        </a:prstGeom>
      </xdr:spPr>
    </xdr:pic>
    <xdr:clientData/>
  </xdr:twoCellAnchor>
  <xdr:twoCellAnchor>
    <xdr:from>
      <xdr:col>5</xdr:col>
      <xdr:colOff>187233</xdr:colOff>
      <xdr:row>80</xdr:row>
      <xdr:rowOff>2211639</xdr:rowOff>
    </xdr:from>
    <xdr:to>
      <xdr:col>5</xdr:col>
      <xdr:colOff>751113</xdr:colOff>
      <xdr:row>80</xdr:row>
      <xdr:rowOff>2607250</xdr:rowOff>
    </xdr:to>
    <xdr:pic>
      <xdr:nvPicPr>
        <xdr:cNvPr id="54" name="图片 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flipH="1">
          <a:off x="2854960" y="162904170"/>
          <a:ext cx="563880" cy="395605"/>
        </a:xfrm>
        <a:prstGeom prst="rect">
          <a:avLst/>
        </a:prstGeom>
      </xdr:spPr>
    </xdr:pic>
    <xdr:clientData/>
  </xdr:twoCellAnchor>
  <xdr:twoCellAnchor>
    <xdr:from>
      <xdr:col>5</xdr:col>
      <xdr:colOff>46355</xdr:colOff>
      <xdr:row>82</xdr:row>
      <xdr:rowOff>806450</xdr:rowOff>
    </xdr:from>
    <xdr:to>
      <xdr:col>5</xdr:col>
      <xdr:colOff>614578</xdr:colOff>
      <xdr:row>82</xdr:row>
      <xdr:rowOff>1496435</xdr:rowOff>
    </xdr:to>
    <xdr:pic>
      <xdr:nvPicPr>
        <xdr:cNvPr id="55" name="图片 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714625" y="171862750"/>
          <a:ext cx="567690" cy="689610"/>
        </a:xfrm>
        <a:prstGeom prst="rect">
          <a:avLst/>
        </a:prstGeom>
      </xdr:spPr>
    </xdr:pic>
    <xdr:clientData/>
  </xdr:twoCellAnchor>
  <xdr:twoCellAnchor>
    <xdr:from>
      <xdr:col>5</xdr:col>
      <xdr:colOff>246138</xdr:colOff>
      <xdr:row>75</xdr:row>
      <xdr:rowOff>244988</xdr:rowOff>
    </xdr:from>
    <xdr:to>
      <xdr:col>5</xdr:col>
      <xdr:colOff>708325</xdr:colOff>
      <xdr:row>75</xdr:row>
      <xdr:rowOff>809979</xdr:rowOff>
    </xdr:to>
    <xdr:pic>
      <xdr:nvPicPr>
        <xdr:cNvPr id="56" name="ID_D76AD014E7DA4FF4A6F5396CE13D76E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914015" y="154308175"/>
          <a:ext cx="46228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68832</xdr:colOff>
      <xdr:row>39</xdr:row>
      <xdr:rowOff>831809</xdr:rowOff>
    </xdr:from>
    <xdr:to>
      <xdr:col>5</xdr:col>
      <xdr:colOff>801622</xdr:colOff>
      <xdr:row>39</xdr:row>
      <xdr:rowOff>1101684</xdr:rowOff>
    </xdr:to>
    <xdr:pic>
      <xdr:nvPicPr>
        <xdr:cNvPr id="57" name="ID_F84DEA36048040058594EAC0F4AECADB" descr="upload_post_object_v2_270586214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736850" y="77374115"/>
          <a:ext cx="732790" cy="269875"/>
        </a:xfrm>
        <a:prstGeom prst="rect">
          <a:avLst/>
        </a:prstGeom>
      </xdr:spPr>
    </xdr:pic>
    <xdr:clientData/>
  </xdr:twoCellAnchor>
  <xdr:twoCellAnchor>
    <xdr:from>
      <xdr:col>5</xdr:col>
      <xdr:colOff>176966</xdr:colOff>
      <xdr:row>16</xdr:row>
      <xdr:rowOff>451391</xdr:rowOff>
    </xdr:from>
    <xdr:to>
      <xdr:col>5</xdr:col>
      <xdr:colOff>667730</xdr:colOff>
      <xdr:row>16</xdr:row>
      <xdr:rowOff>1167848</xdr:rowOff>
    </xdr:to>
    <xdr:pic>
      <xdr:nvPicPr>
        <xdr:cNvPr id="58" name="ID_9737A5F2178D48D1A2FE0EFB548CC901" descr="upload_post_object_v2_104932881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844800" y="30295850"/>
          <a:ext cx="490855" cy="716915"/>
        </a:xfrm>
        <a:prstGeom prst="rect">
          <a:avLst/>
        </a:prstGeom>
      </xdr:spPr>
    </xdr:pic>
    <xdr:clientData/>
  </xdr:twoCellAnchor>
  <xdr:twoCellAnchor>
    <xdr:from>
      <xdr:col>5</xdr:col>
      <xdr:colOff>185200</xdr:colOff>
      <xdr:row>18</xdr:row>
      <xdr:rowOff>796995</xdr:rowOff>
    </xdr:from>
    <xdr:to>
      <xdr:col>5</xdr:col>
      <xdr:colOff>407450</xdr:colOff>
      <xdr:row>18</xdr:row>
      <xdr:rowOff>1235145</xdr:rowOff>
    </xdr:to>
    <xdr:pic>
      <xdr:nvPicPr>
        <xdr:cNvPr id="59" name="ID_74731236B9CF4F48877220D66F216D6C" descr="upload_post_object_v2_332397307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853055" y="34756725"/>
          <a:ext cx="222250" cy="438150"/>
        </a:xfrm>
        <a:prstGeom prst="rect">
          <a:avLst/>
        </a:prstGeom>
      </xdr:spPr>
    </xdr:pic>
    <xdr:clientData/>
  </xdr:twoCellAnchor>
  <xdr:twoCellAnchor>
    <xdr:from>
      <xdr:col>5</xdr:col>
      <xdr:colOff>484920</xdr:colOff>
      <xdr:row>18</xdr:row>
      <xdr:rowOff>800805</xdr:rowOff>
    </xdr:from>
    <xdr:to>
      <xdr:col>5</xdr:col>
      <xdr:colOff>714155</xdr:colOff>
      <xdr:row>18</xdr:row>
      <xdr:rowOff>1228795</xdr:rowOff>
    </xdr:to>
    <xdr:pic>
      <xdr:nvPicPr>
        <xdr:cNvPr id="60" name="ID_F97C2EC667F641619FD09DB8121AA253" descr="upload_post_object_v2_285796447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152775" y="34760535"/>
          <a:ext cx="229235" cy="427990"/>
        </a:xfrm>
        <a:prstGeom prst="rect">
          <a:avLst/>
        </a:prstGeom>
      </xdr:spPr>
    </xdr:pic>
    <xdr:clientData/>
  </xdr:twoCellAnchor>
  <xdr:twoCellAnchor>
    <xdr:from>
      <xdr:col>5</xdr:col>
      <xdr:colOff>138422</xdr:colOff>
      <xdr:row>11</xdr:row>
      <xdr:rowOff>1608342</xdr:rowOff>
    </xdr:from>
    <xdr:to>
      <xdr:col>5</xdr:col>
      <xdr:colOff>803237</xdr:colOff>
      <xdr:row>11</xdr:row>
      <xdr:rowOff>2403297</xdr:rowOff>
    </xdr:to>
    <xdr:pic>
      <xdr:nvPicPr>
        <xdr:cNvPr id="61" name="图片 6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806065" y="18790920"/>
          <a:ext cx="664845" cy="795020"/>
        </a:xfrm>
        <a:prstGeom prst="rect">
          <a:avLst/>
        </a:prstGeom>
      </xdr:spPr>
    </xdr:pic>
    <xdr:clientData/>
  </xdr:twoCellAnchor>
  <xdr:twoCellAnchor>
    <xdr:from>
      <xdr:col>5</xdr:col>
      <xdr:colOff>132715</xdr:colOff>
      <xdr:row>49</xdr:row>
      <xdr:rowOff>1971040</xdr:rowOff>
    </xdr:from>
    <xdr:to>
      <xdr:col>5</xdr:col>
      <xdr:colOff>612775</xdr:colOff>
      <xdr:row>49</xdr:row>
      <xdr:rowOff>2447290</xdr:rowOff>
    </xdr:to>
    <xdr:pic>
      <xdr:nvPicPr>
        <xdr:cNvPr id="62" name="ID_5D859AE81B2B41A48B046F5FE7BBAB73" descr="upload_post_object_v2_127810933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800985" y="94274640"/>
          <a:ext cx="480060" cy="476250"/>
        </a:xfrm>
        <a:prstGeom prst="rect">
          <a:avLst/>
        </a:prstGeom>
      </xdr:spPr>
    </xdr:pic>
    <xdr:clientData/>
  </xdr:twoCellAnchor>
  <xdr:twoCellAnchor>
    <xdr:from>
      <xdr:col>5</xdr:col>
      <xdr:colOff>172515</xdr:colOff>
      <xdr:row>13</xdr:row>
      <xdr:rowOff>795123</xdr:rowOff>
    </xdr:from>
    <xdr:to>
      <xdr:col>5</xdr:col>
      <xdr:colOff>403782</xdr:colOff>
      <xdr:row>13</xdr:row>
      <xdr:rowOff>1247068</xdr:rowOff>
    </xdr:to>
    <xdr:pic>
      <xdr:nvPicPr>
        <xdr:cNvPr id="63" name="图片 6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840355" y="24391620"/>
          <a:ext cx="231140" cy="451485"/>
        </a:xfrm>
        <a:prstGeom prst="rect">
          <a:avLst/>
        </a:prstGeom>
      </xdr:spPr>
    </xdr:pic>
    <xdr:clientData/>
  </xdr:twoCellAnchor>
  <xdr:twoCellAnchor>
    <xdr:from>
      <xdr:col>5</xdr:col>
      <xdr:colOff>451413</xdr:colOff>
      <xdr:row>13</xdr:row>
      <xdr:rowOff>806225</xdr:rowOff>
    </xdr:from>
    <xdr:to>
      <xdr:col>5</xdr:col>
      <xdr:colOff>792272</xdr:colOff>
      <xdr:row>13</xdr:row>
      <xdr:rowOff>1239187</xdr:rowOff>
    </xdr:to>
    <xdr:pic>
      <xdr:nvPicPr>
        <xdr:cNvPr id="64" name="图片 63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119120" y="24402415"/>
          <a:ext cx="340995" cy="433070"/>
        </a:xfrm>
        <a:prstGeom prst="rect">
          <a:avLst/>
        </a:prstGeom>
      </xdr:spPr>
    </xdr:pic>
    <xdr:clientData/>
  </xdr:twoCellAnchor>
  <xdr:twoCellAnchor>
    <xdr:from>
      <xdr:col>5</xdr:col>
      <xdr:colOff>244384</xdr:colOff>
      <xdr:row>15</xdr:row>
      <xdr:rowOff>674203</xdr:rowOff>
    </xdr:from>
    <xdr:to>
      <xdr:col>5</xdr:col>
      <xdr:colOff>648545</xdr:colOff>
      <xdr:row>15</xdr:row>
      <xdr:rowOff>1394205</xdr:rowOff>
    </xdr:to>
    <xdr:pic>
      <xdr:nvPicPr>
        <xdr:cNvPr id="65" name="ID_59140D1FD6494EBC892C107A3F6797AA" descr="upload_post_object_v2_187483932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912110" y="28308935"/>
          <a:ext cx="404495" cy="720090"/>
        </a:xfrm>
        <a:prstGeom prst="rect">
          <a:avLst/>
        </a:prstGeom>
      </xdr:spPr>
    </xdr:pic>
    <xdr:clientData/>
  </xdr:twoCellAnchor>
  <xdr:twoCellAnchor>
    <xdr:from>
      <xdr:col>5</xdr:col>
      <xdr:colOff>136948</xdr:colOff>
      <xdr:row>91</xdr:row>
      <xdr:rowOff>269663</xdr:rowOff>
    </xdr:from>
    <xdr:to>
      <xdr:col>5</xdr:col>
      <xdr:colOff>777028</xdr:colOff>
      <xdr:row>91</xdr:row>
      <xdr:rowOff>830513</xdr:rowOff>
    </xdr:to>
    <xdr:pic>
      <xdr:nvPicPr>
        <xdr:cNvPr id="66" name="ID_EA046439848947CD98EB3DD18CEF8F53" descr="upload_post_object_v2_116845184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804795" y="192140840"/>
          <a:ext cx="640080" cy="560705"/>
        </a:xfrm>
        <a:prstGeom prst="rect">
          <a:avLst/>
        </a:prstGeom>
      </xdr:spPr>
    </xdr:pic>
    <xdr:clientData/>
  </xdr:twoCellAnchor>
  <xdr:twoCellAnchor>
    <xdr:from>
      <xdr:col>4</xdr:col>
      <xdr:colOff>300990</xdr:colOff>
      <xdr:row>90</xdr:row>
      <xdr:rowOff>384175</xdr:rowOff>
    </xdr:from>
    <xdr:to>
      <xdr:col>5</xdr:col>
      <xdr:colOff>625475</xdr:colOff>
      <xdr:row>90</xdr:row>
      <xdr:rowOff>1023765</xdr:rowOff>
    </xdr:to>
    <xdr:pic>
      <xdr:nvPicPr>
        <xdr:cNvPr id="67" name="ID_6ECD620F98634A929C89ED882D47CB13" descr="upload_post_object_v2_168445149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2655570" y="190846075"/>
          <a:ext cx="638175" cy="639445"/>
        </a:xfrm>
        <a:prstGeom prst="rect">
          <a:avLst/>
        </a:prstGeom>
      </xdr:spPr>
    </xdr:pic>
    <xdr:clientData/>
  </xdr:twoCellAnchor>
  <xdr:twoCellAnchor>
    <xdr:from>
      <xdr:col>5</xdr:col>
      <xdr:colOff>235615</xdr:colOff>
      <xdr:row>74</xdr:row>
      <xdr:rowOff>199813</xdr:rowOff>
    </xdr:from>
    <xdr:to>
      <xdr:col>5</xdr:col>
      <xdr:colOff>751364</xdr:colOff>
      <xdr:row>74</xdr:row>
      <xdr:rowOff>773443</xdr:rowOff>
    </xdr:to>
    <xdr:pic>
      <xdr:nvPicPr>
        <xdr:cNvPr id="68" name="ID_5E36A66086334EAD8AF552E3C92AE433" descr="upload_post_object_v2_12334785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903855" y="153272490"/>
          <a:ext cx="515620" cy="574040"/>
        </a:xfrm>
        <a:prstGeom prst="rect">
          <a:avLst/>
        </a:prstGeom>
      </xdr:spPr>
    </xdr:pic>
    <xdr:clientData/>
  </xdr:twoCellAnchor>
  <xdr:twoCellAnchor>
    <xdr:from>
      <xdr:col>5</xdr:col>
      <xdr:colOff>470683</xdr:colOff>
      <xdr:row>14</xdr:row>
      <xdr:rowOff>873829</xdr:rowOff>
    </xdr:from>
    <xdr:to>
      <xdr:col>5</xdr:col>
      <xdr:colOff>772943</xdr:colOff>
      <xdr:row>14</xdr:row>
      <xdr:rowOff>1297374</xdr:rowOff>
    </xdr:to>
    <xdr:pic>
      <xdr:nvPicPr>
        <xdr:cNvPr id="69" name="ID_B4F4A064BEBA491EB4340C465EDFD20E" descr="upload_post_object_v2_264490723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138805" y="26464260"/>
          <a:ext cx="302260" cy="423545"/>
        </a:xfrm>
        <a:prstGeom prst="rect">
          <a:avLst/>
        </a:prstGeom>
      </xdr:spPr>
    </xdr:pic>
    <xdr:clientData/>
  </xdr:twoCellAnchor>
  <xdr:twoCellAnchor>
    <xdr:from>
      <xdr:col>5</xdr:col>
      <xdr:colOff>150643</xdr:colOff>
      <xdr:row>14</xdr:row>
      <xdr:rowOff>877639</xdr:rowOff>
    </xdr:from>
    <xdr:to>
      <xdr:col>5</xdr:col>
      <xdr:colOff>387498</xdr:colOff>
      <xdr:row>14</xdr:row>
      <xdr:rowOff>1318964</xdr:rowOff>
    </xdr:to>
    <xdr:pic>
      <xdr:nvPicPr>
        <xdr:cNvPr id="70" name="ID_339452BF08EC4368BEC0A201CB3966FE" descr="upload_post_object_v2_200325548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818765" y="26468070"/>
          <a:ext cx="236855" cy="441325"/>
        </a:xfrm>
        <a:prstGeom prst="rect">
          <a:avLst/>
        </a:prstGeom>
      </xdr:spPr>
    </xdr:pic>
    <xdr:clientData/>
  </xdr:twoCellAnchor>
  <xdr:twoCellAnchor>
    <xdr:from>
      <xdr:col>5</xdr:col>
      <xdr:colOff>183974</xdr:colOff>
      <xdr:row>5</xdr:row>
      <xdr:rowOff>575836</xdr:rowOff>
    </xdr:from>
    <xdr:to>
      <xdr:col>5</xdr:col>
      <xdr:colOff>698324</xdr:colOff>
      <xdr:row>5</xdr:row>
      <xdr:rowOff>1052086</xdr:rowOff>
    </xdr:to>
    <xdr:pic>
      <xdr:nvPicPr>
        <xdr:cNvPr id="71" name="ID_34172E576DC844A48A21742634FFE316" descr="upload_post_object_v2_365947651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851785" y="3166110"/>
          <a:ext cx="514350" cy="476250"/>
        </a:xfrm>
        <a:prstGeom prst="rect">
          <a:avLst/>
        </a:prstGeom>
      </xdr:spPr>
    </xdr:pic>
    <xdr:clientData/>
  </xdr:twoCellAnchor>
  <xdr:twoCellAnchor>
    <xdr:from>
      <xdr:col>5</xdr:col>
      <xdr:colOff>168410</xdr:colOff>
      <xdr:row>7</xdr:row>
      <xdr:rowOff>609726</xdr:rowOff>
    </xdr:from>
    <xdr:to>
      <xdr:col>5</xdr:col>
      <xdr:colOff>852940</xdr:colOff>
      <xdr:row>7</xdr:row>
      <xdr:rowOff>1028826</xdr:rowOff>
    </xdr:to>
    <xdr:pic>
      <xdr:nvPicPr>
        <xdr:cNvPr id="72" name="ID_FE978AAA43E3491F834F967C614CDB02" descr="upload_post_object_v2_2443778413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2836545" y="6337300"/>
          <a:ext cx="684530" cy="419100"/>
        </a:xfrm>
        <a:prstGeom prst="rect">
          <a:avLst/>
        </a:prstGeom>
      </xdr:spPr>
    </xdr:pic>
    <xdr:clientData/>
  </xdr:twoCellAnchor>
  <xdr:twoCellAnchor>
    <xdr:from>
      <xdr:col>5</xdr:col>
      <xdr:colOff>197636</xdr:colOff>
      <xdr:row>8</xdr:row>
      <xdr:rowOff>1011122</xdr:rowOff>
    </xdr:from>
    <xdr:to>
      <xdr:col>5</xdr:col>
      <xdr:colOff>734846</xdr:colOff>
      <xdr:row>8</xdr:row>
      <xdr:rowOff>1487372</xdr:rowOff>
    </xdr:to>
    <xdr:pic>
      <xdr:nvPicPr>
        <xdr:cNvPr id="73" name="ID_4705436E5C9540B190AC5F0F4FEB1FE0" descr="upload_post_object_v2_285425433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2865755" y="8516620"/>
          <a:ext cx="537210" cy="476250"/>
        </a:xfrm>
        <a:prstGeom prst="rect">
          <a:avLst/>
        </a:prstGeom>
      </xdr:spPr>
    </xdr:pic>
    <xdr:clientData/>
  </xdr:twoCellAnchor>
  <xdr:twoCellAnchor>
    <xdr:from>
      <xdr:col>5</xdr:col>
      <xdr:colOff>238861</xdr:colOff>
      <xdr:row>42</xdr:row>
      <xdr:rowOff>314625</xdr:rowOff>
    </xdr:from>
    <xdr:to>
      <xdr:col>5</xdr:col>
      <xdr:colOff>635736</xdr:colOff>
      <xdr:row>42</xdr:row>
      <xdr:rowOff>710230</xdr:rowOff>
    </xdr:to>
    <xdr:pic>
      <xdr:nvPicPr>
        <xdr:cNvPr id="74" name="图片 7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907030" y="81645125"/>
          <a:ext cx="396875" cy="395605"/>
        </a:xfrm>
        <a:prstGeom prst="rect">
          <a:avLst/>
        </a:prstGeom>
      </xdr:spPr>
    </xdr:pic>
    <xdr:clientData/>
  </xdr:twoCellAnchor>
  <xdr:twoCellAnchor>
    <xdr:from>
      <xdr:col>5</xdr:col>
      <xdr:colOff>157287</xdr:colOff>
      <xdr:row>64</xdr:row>
      <xdr:rowOff>551745</xdr:rowOff>
    </xdr:from>
    <xdr:to>
      <xdr:col>5</xdr:col>
      <xdr:colOff>749742</xdr:colOff>
      <xdr:row>64</xdr:row>
      <xdr:rowOff>941635</xdr:rowOff>
    </xdr:to>
    <xdr:pic>
      <xdr:nvPicPr>
        <xdr:cNvPr id="75" name="ID_12400E7647A94C19AB1A647C13122783" descr="upload_post_object_v2_191521326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825115" y="133570980"/>
          <a:ext cx="592455" cy="389890"/>
        </a:xfrm>
        <a:prstGeom prst="rect">
          <a:avLst/>
        </a:prstGeom>
      </xdr:spPr>
    </xdr:pic>
    <xdr:clientData/>
  </xdr:twoCellAnchor>
  <xdr:twoCellAnchor>
    <xdr:from>
      <xdr:col>5</xdr:col>
      <xdr:colOff>264661</xdr:colOff>
      <xdr:row>31</xdr:row>
      <xdr:rowOff>205437</xdr:rowOff>
    </xdr:from>
    <xdr:to>
      <xdr:col>5</xdr:col>
      <xdr:colOff>620484</xdr:colOff>
      <xdr:row>31</xdr:row>
      <xdr:rowOff>769638</xdr:rowOff>
    </xdr:to>
    <xdr:pic>
      <xdr:nvPicPr>
        <xdr:cNvPr id="76" name="ID_9C562616016C4580BFE7F86C9470FB42" descr="upload_post_object_v2_398167826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2932430" y="59869705"/>
          <a:ext cx="356235" cy="564515"/>
        </a:xfrm>
        <a:prstGeom prst="rect">
          <a:avLst/>
        </a:prstGeom>
      </xdr:spPr>
    </xdr:pic>
    <xdr:clientData/>
  </xdr:twoCellAnchor>
  <xdr:twoCellAnchor>
    <xdr:from>
      <xdr:col>5</xdr:col>
      <xdr:colOff>214330</xdr:colOff>
      <xdr:row>76</xdr:row>
      <xdr:rowOff>127924</xdr:rowOff>
    </xdr:from>
    <xdr:to>
      <xdr:col>5</xdr:col>
      <xdr:colOff>719666</xdr:colOff>
      <xdr:row>76</xdr:row>
      <xdr:rowOff>916269</xdr:rowOff>
    </xdr:to>
    <xdr:pic>
      <xdr:nvPicPr>
        <xdr:cNvPr id="77" name="ID_D04B52FE0B9A4C7CB63B23C2F7ADCB6B" descr="upload_post_object_v2_222978013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2882265" y="155181935"/>
          <a:ext cx="505460" cy="788035"/>
        </a:xfrm>
        <a:prstGeom prst="rect">
          <a:avLst/>
        </a:prstGeom>
      </xdr:spPr>
    </xdr:pic>
    <xdr:clientData/>
  </xdr:twoCellAnchor>
  <xdr:twoCellAnchor>
    <xdr:from>
      <xdr:col>5</xdr:col>
      <xdr:colOff>250040</xdr:colOff>
      <xdr:row>88</xdr:row>
      <xdr:rowOff>234203</xdr:rowOff>
    </xdr:from>
    <xdr:to>
      <xdr:col>5</xdr:col>
      <xdr:colOff>637390</xdr:colOff>
      <xdr:row>88</xdr:row>
      <xdr:rowOff>867189</xdr:rowOff>
    </xdr:to>
    <xdr:pic>
      <xdr:nvPicPr>
        <xdr:cNvPr id="78" name="ID_DDFD5C57006241CFA69D22BDE9955CC1" descr="upload_post_object_v2_180382301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2917825" y="185793380"/>
          <a:ext cx="387350" cy="633095"/>
        </a:xfrm>
        <a:prstGeom prst="rect">
          <a:avLst/>
        </a:prstGeom>
      </xdr:spPr>
    </xdr:pic>
    <xdr:clientData/>
  </xdr:twoCellAnchor>
  <xdr:twoCellAnchor>
    <xdr:from>
      <xdr:col>5</xdr:col>
      <xdr:colOff>21889</xdr:colOff>
      <xdr:row>89</xdr:row>
      <xdr:rowOff>998880</xdr:rowOff>
    </xdr:from>
    <xdr:to>
      <xdr:col>5</xdr:col>
      <xdr:colOff>900729</xdr:colOff>
      <xdr:row>89</xdr:row>
      <xdr:rowOff>1637055</xdr:rowOff>
    </xdr:to>
    <xdr:pic>
      <xdr:nvPicPr>
        <xdr:cNvPr id="79" name="ID_4512D9669FBE4F3DACE60229DB7C5AEF" descr="upload_post_object_v2_125148960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2689860" y="188171455"/>
          <a:ext cx="875665" cy="638175"/>
        </a:xfrm>
        <a:prstGeom prst="rect">
          <a:avLst/>
        </a:prstGeom>
      </xdr:spPr>
    </xdr:pic>
    <xdr:clientData/>
  </xdr:twoCellAnchor>
  <xdr:twoCellAnchor>
    <xdr:from>
      <xdr:col>5</xdr:col>
      <xdr:colOff>165735</xdr:colOff>
      <xdr:row>93</xdr:row>
      <xdr:rowOff>219075</xdr:rowOff>
    </xdr:from>
    <xdr:to>
      <xdr:col>5</xdr:col>
      <xdr:colOff>738505</xdr:colOff>
      <xdr:row>93</xdr:row>
      <xdr:rowOff>857250</xdr:rowOff>
    </xdr:to>
    <xdr:pic>
      <xdr:nvPicPr>
        <xdr:cNvPr id="80" name="ID_91F19D28A43C4B5FB4F48441B4BC3B5F" descr="upload_post_object_v2_190035342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834005" y="194897375"/>
          <a:ext cx="572770" cy="638175"/>
        </a:xfrm>
        <a:prstGeom prst="rect">
          <a:avLst/>
        </a:prstGeom>
      </xdr:spPr>
    </xdr:pic>
    <xdr:clientData/>
  </xdr:twoCellAnchor>
  <xdr:twoCellAnchor>
    <xdr:from>
      <xdr:col>5</xdr:col>
      <xdr:colOff>233044</xdr:colOff>
      <xdr:row>94</xdr:row>
      <xdr:rowOff>91338</xdr:rowOff>
    </xdr:from>
    <xdr:to>
      <xdr:col>5</xdr:col>
      <xdr:colOff>685800</xdr:colOff>
      <xdr:row>94</xdr:row>
      <xdr:rowOff>889618</xdr:rowOff>
    </xdr:to>
    <xdr:pic>
      <xdr:nvPicPr>
        <xdr:cNvPr id="81" name="ID_28173BABE95A41A990DE757400040882" descr="upload_post_object_v2_154717590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900680" y="195734305"/>
          <a:ext cx="453390" cy="798195"/>
        </a:xfrm>
        <a:prstGeom prst="rect">
          <a:avLst/>
        </a:prstGeom>
      </xdr:spPr>
    </xdr:pic>
    <xdr:clientData/>
  </xdr:twoCellAnchor>
  <xdr:twoCellAnchor>
    <xdr:from>
      <xdr:col>5</xdr:col>
      <xdr:colOff>186267</xdr:colOff>
      <xdr:row>95</xdr:row>
      <xdr:rowOff>1462350</xdr:rowOff>
    </xdr:from>
    <xdr:to>
      <xdr:col>5</xdr:col>
      <xdr:colOff>838200</xdr:colOff>
      <xdr:row>95</xdr:row>
      <xdr:rowOff>2578522</xdr:rowOff>
    </xdr:to>
    <xdr:pic>
      <xdr:nvPicPr>
        <xdr:cNvPr id="82" name="ID_6F1B39A6FA6441D0A6A24033601EFA41" descr="upload_post_object_v2_339412360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2854325" y="198133970"/>
          <a:ext cx="652145" cy="1116330"/>
        </a:xfrm>
        <a:prstGeom prst="rect">
          <a:avLst/>
        </a:prstGeom>
      </xdr:spPr>
    </xdr:pic>
    <xdr:clientData/>
  </xdr:twoCellAnchor>
  <xdr:twoCellAnchor>
    <xdr:from>
      <xdr:col>5</xdr:col>
      <xdr:colOff>41489</xdr:colOff>
      <xdr:row>96</xdr:row>
      <xdr:rowOff>610935</xdr:rowOff>
    </xdr:from>
    <xdr:to>
      <xdr:col>5</xdr:col>
      <xdr:colOff>889214</xdr:colOff>
      <xdr:row>96</xdr:row>
      <xdr:rowOff>1366631</xdr:rowOff>
    </xdr:to>
    <xdr:pic>
      <xdr:nvPicPr>
        <xdr:cNvPr id="83" name="ID_E346CB3F33A44B2C899F7B596373CED7" descr="upload_post_object_v2_137247409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2709545" y="201486770"/>
          <a:ext cx="847725" cy="755650"/>
        </a:xfrm>
        <a:prstGeom prst="rect">
          <a:avLst/>
        </a:prstGeom>
      </xdr:spPr>
    </xdr:pic>
    <xdr:clientData/>
  </xdr:twoCellAnchor>
  <xdr:twoCellAnchor>
    <xdr:from>
      <xdr:col>5</xdr:col>
      <xdr:colOff>356235</xdr:colOff>
      <xdr:row>97</xdr:row>
      <xdr:rowOff>190500</xdr:rowOff>
    </xdr:from>
    <xdr:to>
      <xdr:col>5</xdr:col>
      <xdr:colOff>548005</xdr:colOff>
      <xdr:row>97</xdr:row>
      <xdr:rowOff>827260</xdr:rowOff>
    </xdr:to>
    <xdr:pic>
      <xdr:nvPicPr>
        <xdr:cNvPr id="84" name="ID_B4F1F6A92E364FCB889243271E53D1C8" descr="upload_post_object_v2_389700878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024505" y="202984100"/>
          <a:ext cx="191770" cy="636270"/>
        </a:xfrm>
        <a:prstGeom prst="rect">
          <a:avLst/>
        </a:prstGeom>
      </xdr:spPr>
    </xdr:pic>
    <xdr:clientData/>
  </xdr:twoCellAnchor>
  <xdr:twoCellAnchor>
    <xdr:from>
      <xdr:col>5</xdr:col>
      <xdr:colOff>138007</xdr:colOff>
      <xdr:row>98</xdr:row>
      <xdr:rowOff>312208</xdr:rowOff>
    </xdr:from>
    <xdr:to>
      <xdr:col>5</xdr:col>
      <xdr:colOff>821902</xdr:colOff>
      <xdr:row>98</xdr:row>
      <xdr:rowOff>945192</xdr:rowOff>
    </xdr:to>
    <xdr:pic>
      <xdr:nvPicPr>
        <xdr:cNvPr id="85" name="ID_64B21E9ABC5D4253923DAEF598CB68E7" descr="upload_post_object_v2_3442225837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2806065" y="204286485"/>
          <a:ext cx="683895" cy="633095"/>
        </a:xfrm>
        <a:prstGeom prst="rect">
          <a:avLst/>
        </a:prstGeom>
      </xdr:spPr>
    </xdr:pic>
    <xdr:clientData/>
  </xdr:twoCellAnchor>
  <xdr:twoCellAnchor>
    <xdr:from>
      <xdr:col>5</xdr:col>
      <xdr:colOff>74295</xdr:colOff>
      <xdr:row>99</xdr:row>
      <xdr:rowOff>874819</xdr:rowOff>
    </xdr:from>
    <xdr:to>
      <xdr:col>5</xdr:col>
      <xdr:colOff>866775</xdr:colOff>
      <xdr:row>99</xdr:row>
      <xdr:rowOff>1377503</xdr:rowOff>
    </xdr:to>
    <xdr:pic>
      <xdr:nvPicPr>
        <xdr:cNvPr id="86" name="ID_A5491ECEE8E4469FA597A32565D55363" descr="upload_post_object_v2_409790154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2742565" y="206360395"/>
          <a:ext cx="792480" cy="502920"/>
        </a:xfrm>
        <a:prstGeom prst="rect">
          <a:avLst/>
        </a:prstGeom>
      </xdr:spPr>
    </xdr:pic>
    <xdr:clientData/>
  </xdr:twoCellAnchor>
  <xdr:twoCellAnchor>
    <xdr:from>
      <xdr:col>5</xdr:col>
      <xdr:colOff>187882</xdr:colOff>
      <xdr:row>34</xdr:row>
      <xdr:rowOff>732881</xdr:rowOff>
    </xdr:from>
    <xdr:to>
      <xdr:col>5</xdr:col>
      <xdr:colOff>660322</xdr:colOff>
      <xdr:row>34</xdr:row>
      <xdr:rowOff>1129756</xdr:rowOff>
    </xdr:to>
    <xdr:pic>
      <xdr:nvPicPr>
        <xdr:cNvPr id="87" name="图片 8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855595" y="66048890"/>
          <a:ext cx="472440" cy="396875"/>
        </a:xfrm>
        <a:prstGeom prst="rect">
          <a:avLst/>
        </a:prstGeom>
      </xdr:spPr>
    </xdr:pic>
    <xdr:clientData/>
  </xdr:twoCellAnchor>
  <xdr:twoCellAnchor>
    <xdr:from>
      <xdr:col>5</xdr:col>
      <xdr:colOff>152721</xdr:colOff>
      <xdr:row>81</xdr:row>
      <xdr:rowOff>2309776</xdr:rowOff>
    </xdr:from>
    <xdr:to>
      <xdr:col>5</xdr:col>
      <xdr:colOff>716601</xdr:colOff>
      <xdr:row>81</xdr:row>
      <xdr:rowOff>2705381</xdr:rowOff>
    </xdr:to>
    <xdr:pic>
      <xdr:nvPicPr>
        <xdr:cNvPr id="88" name="图片 8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flipH="1">
          <a:off x="2820670" y="168184195"/>
          <a:ext cx="563880" cy="395605"/>
        </a:xfrm>
        <a:prstGeom prst="rect">
          <a:avLst/>
        </a:prstGeom>
      </xdr:spPr>
    </xdr:pic>
    <xdr:clientData/>
  </xdr:twoCellAnchor>
  <xdr:twoCellAnchor>
    <xdr:from>
      <xdr:col>5</xdr:col>
      <xdr:colOff>164268</xdr:colOff>
      <xdr:row>87</xdr:row>
      <xdr:rowOff>604973</xdr:rowOff>
    </xdr:from>
    <xdr:to>
      <xdr:col>5</xdr:col>
      <xdr:colOff>737673</xdr:colOff>
      <xdr:row>87</xdr:row>
      <xdr:rowOff>1128213</xdr:rowOff>
    </xdr:to>
    <xdr:pic>
      <xdr:nvPicPr>
        <xdr:cNvPr id="89" name="图片 8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2832100" y="184246520"/>
          <a:ext cx="57340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73025</xdr:colOff>
      <xdr:row>86</xdr:row>
      <xdr:rowOff>676275</xdr:rowOff>
    </xdr:from>
    <xdr:to>
      <xdr:col>5</xdr:col>
      <xdr:colOff>665977</xdr:colOff>
      <xdr:row>86</xdr:row>
      <xdr:rowOff>1365761</xdr:rowOff>
    </xdr:to>
    <xdr:pic>
      <xdr:nvPicPr>
        <xdr:cNvPr id="90" name="图片 8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2741295" y="181956075"/>
          <a:ext cx="592455" cy="68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73660</xdr:colOff>
      <xdr:row>85</xdr:row>
      <xdr:rowOff>1257935</xdr:rowOff>
    </xdr:from>
    <xdr:to>
      <xdr:col>5</xdr:col>
      <xdr:colOff>558613</xdr:colOff>
      <xdr:row>85</xdr:row>
      <xdr:rowOff>2341402</xdr:rowOff>
    </xdr:to>
    <xdr:pic>
      <xdr:nvPicPr>
        <xdr:cNvPr id="91" name="图片 9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2741930" y="178778535"/>
          <a:ext cx="48450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222885</xdr:colOff>
      <xdr:row>66</xdr:row>
      <xdr:rowOff>227965</xdr:rowOff>
    </xdr:from>
    <xdr:to>
      <xdr:col>5</xdr:col>
      <xdr:colOff>553085</xdr:colOff>
      <xdr:row>66</xdr:row>
      <xdr:rowOff>650284</xdr:rowOff>
    </xdr:to>
    <xdr:pic>
      <xdr:nvPicPr>
        <xdr:cNvPr id="92" name="图片 9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2891155" y="135559165"/>
          <a:ext cx="330200" cy="422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232272</xdr:colOff>
      <xdr:row>92</xdr:row>
      <xdr:rowOff>387792</xdr:rowOff>
    </xdr:from>
    <xdr:to>
      <xdr:col>5</xdr:col>
      <xdr:colOff>613272</xdr:colOff>
      <xdr:row>92</xdr:row>
      <xdr:rowOff>928812</xdr:rowOff>
    </xdr:to>
    <xdr:pic>
      <xdr:nvPicPr>
        <xdr:cNvPr id="93" name="图片 9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2900045" y="193338450"/>
          <a:ext cx="38100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229235</xdr:colOff>
      <xdr:row>9</xdr:row>
      <xdr:rowOff>974725</xdr:rowOff>
    </xdr:from>
    <xdr:to>
      <xdr:col>5</xdr:col>
      <xdr:colOff>650341</xdr:colOff>
      <xdr:row>9</xdr:row>
      <xdr:rowOff>1465269</xdr:rowOff>
    </xdr:to>
    <xdr:pic>
      <xdr:nvPicPr>
        <xdr:cNvPr id="94" name="图片 9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897505" y="11147425"/>
          <a:ext cx="421005" cy="49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245143</xdr:colOff>
      <xdr:row>28</xdr:row>
      <xdr:rowOff>181361</xdr:rowOff>
    </xdr:from>
    <xdr:to>
      <xdr:col>5</xdr:col>
      <xdr:colOff>664243</xdr:colOff>
      <xdr:row>28</xdr:row>
      <xdr:rowOff>604020</xdr:rowOff>
    </xdr:to>
    <xdr:pic>
      <xdr:nvPicPr>
        <xdr:cNvPr id="95" name="图片 9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913380" y="56873775"/>
          <a:ext cx="419100" cy="422910"/>
        </a:xfrm>
        <a:prstGeom prst="rect">
          <a:avLst/>
        </a:prstGeom>
      </xdr:spPr>
    </xdr:pic>
    <xdr:clientData/>
  </xdr:twoCellAnchor>
  <xdr:twoCellAnchor>
    <xdr:from>
      <xdr:col>5</xdr:col>
      <xdr:colOff>161645</xdr:colOff>
      <xdr:row>29</xdr:row>
      <xdr:rowOff>127334</xdr:rowOff>
    </xdr:from>
    <xdr:to>
      <xdr:col>5</xdr:col>
      <xdr:colOff>643991</xdr:colOff>
      <xdr:row>29</xdr:row>
      <xdr:rowOff>762000</xdr:rowOff>
    </xdr:to>
    <xdr:pic>
      <xdr:nvPicPr>
        <xdr:cNvPr id="96" name="图片 9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829560" y="57823100"/>
          <a:ext cx="482600" cy="635000"/>
        </a:xfrm>
        <a:prstGeom prst="rect">
          <a:avLst/>
        </a:prstGeom>
      </xdr:spPr>
    </xdr:pic>
    <xdr:clientData/>
  </xdr:twoCellAnchor>
  <xdr:twoCellAnchor>
    <xdr:from>
      <xdr:col>5</xdr:col>
      <xdr:colOff>147793</xdr:colOff>
      <xdr:row>30</xdr:row>
      <xdr:rowOff>296879</xdr:rowOff>
    </xdr:from>
    <xdr:to>
      <xdr:col>5</xdr:col>
      <xdr:colOff>838938</xdr:colOff>
      <xdr:row>30</xdr:row>
      <xdr:rowOff>750368</xdr:rowOff>
    </xdr:to>
    <xdr:pic>
      <xdr:nvPicPr>
        <xdr:cNvPr id="97" name="图片 9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2815590" y="58995945"/>
          <a:ext cx="691515" cy="453390"/>
        </a:xfrm>
        <a:prstGeom prst="rect">
          <a:avLst/>
        </a:prstGeom>
      </xdr:spPr>
    </xdr:pic>
    <xdr:clientData/>
  </xdr:twoCellAnchor>
  <xdr:twoCellAnchor>
    <xdr:from>
      <xdr:col>5</xdr:col>
      <xdr:colOff>301291</xdr:colOff>
      <xdr:row>38</xdr:row>
      <xdr:rowOff>529383</xdr:rowOff>
    </xdr:from>
    <xdr:to>
      <xdr:col>5</xdr:col>
      <xdr:colOff>585537</xdr:colOff>
      <xdr:row>38</xdr:row>
      <xdr:rowOff>1173306</xdr:rowOff>
    </xdr:to>
    <xdr:pic>
      <xdr:nvPicPr>
        <xdr:cNvPr id="98" name="图片 97"/>
        <xdr:cNvPicPr>
          <a:picLocks noChangeAspect="1"/>
        </xdr:cNvPicPr>
      </xdr:nvPicPr>
      <xdr:blipFill>
        <a:blip r:embed="rId92"/>
        <a:srcRect l="37353"/>
        <a:stretch>
          <a:fillRect/>
        </a:stretch>
      </xdr:blipFill>
      <xdr:spPr>
        <a:xfrm>
          <a:off x="2969260" y="75090655"/>
          <a:ext cx="284480" cy="643890"/>
        </a:xfrm>
        <a:prstGeom prst="rect">
          <a:avLst/>
        </a:prstGeom>
      </xdr:spPr>
    </xdr:pic>
    <xdr:clientData/>
  </xdr:twoCellAnchor>
  <xdr:twoCellAnchor>
    <xdr:from>
      <xdr:col>5</xdr:col>
      <xdr:colOff>100330</xdr:colOff>
      <xdr:row>51</xdr:row>
      <xdr:rowOff>302260</xdr:rowOff>
    </xdr:from>
    <xdr:to>
      <xdr:col>5</xdr:col>
      <xdr:colOff>665318</xdr:colOff>
      <xdr:row>51</xdr:row>
      <xdr:rowOff>867978</xdr:rowOff>
    </xdr:to>
    <xdr:pic>
      <xdr:nvPicPr>
        <xdr:cNvPr id="99" name="图片 9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768600" y="102067360"/>
          <a:ext cx="564515" cy="565150"/>
        </a:xfrm>
        <a:prstGeom prst="rect">
          <a:avLst/>
        </a:prstGeom>
      </xdr:spPr>
    </xdr:pic>
    <xdr:clientData/>
  </xdr:twoCellAnchor>
  <xdr:twoCellAnchor>
    <xdr:from>
      <xdr:col>5</xdr:col>
      <xdr:colOff>235668</xdr:colOff>
      <xdr:row>65</xdr:row>
      <xdr:rowOff>112009</xdr:rowOff>
    </xdr:from>
    <xdr:to>
      <xdr:col>5</xdr:col>
      <xdr:colOff>584283</xdr:colOff>
      <xdr:row>65</xdr:row>
      <xdr:rowOff>529839</xdr:rowOff>
    </xdr:to>
    <xdr:pic>
      <xdr:nvPicPr>
        <xdr:cNvPr id="100" name="图片 9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903855" y="134706360"/>
          <a:ext cx="348615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245110</xdr:colOff>
      <xdr:row>103</xdr:row>
      <xdr:rowOff>162984</xdr:rowOff>
    </xdr:from>
    <xdr:to>
      <xdr:col>5</xdr:col>
      <xdr:colOff>659130</xdr:colOff>
      <xdr:row>103</xdr:row>
      <xdr:rowOff>639234</xdr:rowOff>
    </xdr:to>
    <xdr:pic>
      <xdr:nvPicPr>
        <xdr:cNvPr id="101" name="ID_7F81DCCEB63E45469F855BE61ECE1C31" descr="upload_post_object_v2_2949910816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2913380" y="210652360"/>
          <a:ext cx="414020" cy="476250"/>
        </a:xfrm>
        <a:prstGeom prst="rect">
          <a:avLst/>
        </a:prstGeom>
      </xdr:spPr>
    </xdr:pic>
    <xdr:clientData/>
  </xdr:twoCellAnchor>
  <xdr:twoCellAnchor>
    <xdr:from>
      <xdr:col>5</xdr:col>
      <xdr:colOff>297392</xdr:colOff>
      <xdr:row>102</xdr:row>
      <xdr:rowOff>74320</xdr:rowOff>
    </xdr:from>
    <xdr:to>
      <xdr:col>5</xdr:col>
      <xdr:colOff>586011</xdr:colOff>
      <xdr:row>102</xdr:row>
      <xdr:rowOff>685801</xdr:rowOff>
    </xdr:to>
    <xdr:pic>
      <xdr:nvPicPr>
        <xdr:cNvPr id="102" name="ID_828F1C7FD6754256A16AA9EDA369E180" descr="upload_post_object_v2_357996286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2965450" y="209738595"/>
          <a:ext cx="288290" cy="611505"/>
        </a:xfrm>
        <a:prstGeom prst="rect">
          <a:avLst/>
        </a:prstGeom>
      </xdr:spPr>
    </xdr:pic>
    <xdr:clientData/>
  </xdr:twoCellAnchor>
  <xdr:twoCellAnchor>
    <xdr:from>
      <xdr:col>5</xdr:col>
      <xdr:colOff>233045</xdr:colOff>
      <xdr:row>100</xdr:row>
      <xdr:rowOff>156210</xdr:rowOff>
    </xdr:from>
    <xdr:to>
      <xdr:col>5</xdr:col>
      <xdr:colOff>565150</xdr:colOff>
      <xdr:row>100</xdr:row>
      <xdr:rowOff>632460</xdr:rowOff>
    </xdr:to>
    <xdr:pic>
      <xdr:nvPicPr>
        <xdr:cNvPr id="103" name="ID_02456EE9F2964337B70D205906A8645F" descr="upload_post_object_v2_258735259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2901315" y="208207610"/>
          <a:ext cx="332105" cy="476250"/>
        </a:xfrm>
        <a:prstGeom prst="rect">
          <a:avLst/>
        </a:prstGeom>
      </xdr:spPr>
    </xdr:pic>
    <xdr:clientData/>
  </xdr:twoCellAnchor>
  <xdr:twoCellAnchor>
    <xdr:from>
      <xdr:col>5</xdr:col>
      <xdr:colOff>289561</xdr:colOff>
      <xdr:row>101</xdr:row>
      <xdr:rowOff>144781</xdr:rowOff>
    </xdr:from>
    <xdr:to>
      <xdr:col>5</xdr:col>
      <xdr:colOff>469901</xdr:colOff>
      <xdr:row>101</xdr:row>
      <xdr:rowOff>586741</xdr:rowOff>
    </xdr:to>
    <xdr:pic>
      <xdr:nvPicPr>
        <xdr:cNvPr id="104" name="图片 103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2957830" y="208983580"/>
          <a:ext cx="180340" cy="441960"/>
        </a:xfrm>
        <a:prstGeom prst="rect">
          <a:avLst/>
        </a:prstGeom>
      </xdr:spPr>
    </xdr:pic>
    <xdr:clientData/>
  </xdr:twoCellAnchor>
  <xdr:twoCellAnchor>
    <xdr:from>
      <xdr:col>5</xdr:col>
      <xdr:colOff>282998</xdr:colOff>
      <xdr:row>104</xdr:row>
      <xdr:rowOff>146474</xdr:rowOff>
    </xdr:from>
    <xdr:to>
      <xdr:col>5</xdr:col>
      <xdr:colOff>565573</xdr:colOff>
      <xdr:row>104</xdr:row>
      <xdr:rowOff>710989</xdr:rowOff>
    </xdr:to>
    <xdr:pic>
      <xdr:nvPicPr>
        <xdr:cNvPr id="105" name="图片 10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2950845" y="211296250"/>
          <a:ext cx="282575" cy="564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189865</xdr:colOff>
      <xdr:row>23</xdr:row>
      <xdr:rowOff>947420</xdr:rowOff>
    </xdr:from>
    <xdr:to>
      <xdr:col>5</xdr:col>
      <xdr:colOff>631825</xdr:colOff>
      <xdr:row>23</xdr:row>
      <xdr:rowOff>1521575</xdr:rowOff>
    </xdr:to>
    <xdr:pic>
      <xdr:nvPicPr>
        <xdr:cNvPr id="106" name="图片 16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58135" y="45435520"/>
          <a:ext cx="441960" cy="57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257736</xdr:colOff>
      <xdr:row>56</xdr:row>
      <xdr:rowOff>747770</xdr:rowOff>
    </xdr:from>
    <xdr:to>
      <xdr:col>5</xdr:col>
      <xdr:colOff>605214</xdr:colOff>
      <xdr:row>56</xdr:row>
      <xdr:rowOff>1508143</xdr:rowOff>
    </xdr:to>
    <xdr:pic>
      <xdr:nvPicPr>
        <xdr:cNvPr id="107" name="图片 10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2925445" y="112469295"/>
          <a:ext cx="347980" cy="760730"/>
        </a:xfrm>
        <a:prstGeom prst="rect">
          <a:avLst/>
        </a:prstGeom>
      </xdr:spPr>
    </xdr:pic>
    <xdr:clientData/>
  </xdr:twoCellAnchor>
  <xdr:twoCellAnchor>
    <xdr:from>
      <xdr:col>5</xdr:col>
      <xdr:colOff>26670</xdr:colOff>
      <xdr:row>83</xdr:row>
      <xdr:rowOff>214630</xdr:rowOff>
    </xdr:from>
    <xdr:to>
      <xdr:col>5</xdr:col>
      <xdr:colOff>680043</xdr:colOff>
      <xdr:row>83</xdr:row>
      <xdr:rowOff>793749</xdr:rowOff>
    </xdr:to>
    <xdr:pic>
      <xdr:nvPicPr>
        <xdr:cNvPr id="108" name="图片 10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2694940" y="173569630"/>
          <a:ext cx="652780" cy="578485"/>
        </a:xfrm>
        <a:prstGeom prst="rect">
          <a:avLst/>
        </a:prstGeom>
      </xdr:spPr>
    </xdr:pic>
    <xdr:clientData/>
  </xdr:twoCellAnchor>
  <xdr:twoCellAnchor>
    <xdr:from>
      <xdr:col>5</xdr:col>
      <xdr:colOff>190313</xdr:colOff>
      <xdr:row>84</xdr:row>
      <xdr:rowOff>945727</xdr:rowOff>
    </xdr:from>
    <xdr:to>
      <xdr:col>5</xdr:col>
      <xdr:colOff>700192</xdr:colOff>
      <xdr:row>84</xdr:row>
      <xdr:rowOff>1837747</xdr:rowOff>
    </xdr:to>
    <xdr:pic>
      <xdr:nvPicPr>
        <xdr:cNvPr id="109" name="图片 10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2858135" y="175392715"/>
          <a:ext cx="509905" cy="89217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108</xdr:row>
      <xdr:rowOff>842010</xdr:rowOff>
    </xdr:from>
    <xdr:to>
      <xdr:col>5</xdr:col>
      <xdr:colOff>865505</xdr:colOff>
      <xdr:row>108</xdr:row>
      <xdr:rowOff>1461135</xdr:rowOff>
    </xdr:to>
    <xdr:pic>
      <xdr:nvPicPr>
        <xdr:cNvPr id="110" name="图片 109" descr="雾化"/>
        <xdr:cNvPicPr>
          <a:picLocks noChangeAspect="1"/>
        </xdr:cNvPicPr>
      </xdr:nvPicPr>
      <xdr:blipFill>
        <a:blip r:embed="rId103"/>
        <a:srcRect l="26689" t="22717" r="22393" b="20350"/>
        <a:stretch>
          <a:fillRect/>
        </a:stretch>
      </xdr:blipFill>
      <xdr:spPr>
        <a:xfrm>
          <a:off x="2762250" y="218494610"/>
          <a:ext cx="771525" cy="619125"/>
        </a:xfrm>
        <a:prstGeom prst="rect">
          <a:avLst/>
        </a:prstGeom>
      </xdr:spPr>
    </xdr:pic>
    <xdr:clientData/>
  </xdr:twoCellAnchor>
  <xdr:twoCellAnchor editAs="oneCell">
    <xdr:from>
      <xdr:col>5</xdr:col>
      <xdr:colOff>292339</xdr:colOff>
      <xdr:row>106</xdr:row>
      <xdr:rowOff>274319</xdr:rowOff>
    </xdr:from>
    <xdr:to>
      <xdr:col>5</xdr:col>
      <xdr:colOff>565389</xdr:colOff>
      <xdr:row>106</xdr:row>
      <xdr:rowOff>648334</xdr:rowOff>
    </xdr:to>
    <xdr:pic>
      <xdr:nvPicPr>
        <xdr:cNvPr id="111" name="图片 110" descr="病人椅"/>
        <xdr:cNvPicPr>
          <a:picLocks noChangeAspect="1"/>
        </xdr:cNvPicPr>
      </xdr:nvPicPr>
      <xdr:blipFill>
        <a:blip r:embed="rId104"/>
        <a:srcRect l="23746" t="18500" r="25762" b="13000"/>
        <a:stretch>
          <a:fillRect/>
        </a:stretch>
      </xdr:blipFill>
      <xdr:spPr>
        <a:xfrm>
          <a:off x="2960370" y="214636985"/>
          <a:ext cx="273050" cy="374015"/>
        </a:xfrm>
        <a:prstGeom prst="rect">
          <a:avLst/>
        </a:prstGeom>
      </xdr:spPr>
    </xdr:pic>
    <xdr:clientData/>
  </xdr:twoCellAnchor>
  <xdr:twoCellAnchor editAs="oneCell">
    <xdr:from>
      <xdr:col>5</xdr:col>
      <xdr:colOff>88265</xdr:colOff>
      <xdr:row>107</xdr:row>
      <xdr:rowOff>583565</xdr:rowOff>
    </xdr:from>
    <xdr:to>
      <xdr:col>5</xdr:col>
      <xdr:colOff>735965</xdr:colOff>
      <xdr:row>107</xdr:row>
      <xdr:rowOff>1395095</xdr:rowOff>
    </xdr:to>
    <xdr:pic>
      <xdr:nvPicPr>
        <xdr:cNvPr id="112" name="图片 11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2756535" y="215937465"/>
          <a:ext cx="647700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168275</xdr:colOff>
      <xdr:row>105</xdr:row>
      <xdr:rowOff>937260</xdr:rowOff>
    </xdr:from>
    <xdr:to>
      <xdr:col>5</xdr:col>
      <xdr:colOff>702310</xdr:colOff>
      <xdr:row>105</xdr:row>
      <xdr:rowOff>1449070</xdr:rowOff>
    </xdr:to>
    <xdr:pic>
      <xdr:nvPicPr>
        <xdr:cNvPr id="113" name="图片 11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2836545" y="213001860"/>
          <a:ext cx="534035" cy="51181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</xdr:colOff>
      <xdr:row>109</xdr:row>
      <xdr:rowOff>1433830</xdr:rowOff>
    </xdr:from>
    <xdr:to>
      <xdr:col>5</xdr:col>
      <xdr:colOff>796290</xdr:colOff>
      <xdr:row>109</xdr:row>
      <xdr:rowOff>1929130</xdr:rowOff>
    </xdr:to>
    <xdr:pic>
      <xdr:nvPicPr>
        <xdr:cNvPr id="114" name="图片 113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2699385" y="221270830"/>
          <a:ext cx="765175" cy="495300"/>
        </a:xfrm>
        <a:prstGeom prst="rect">
          <a:avLst/>
        </a:prstGeom>
      </xdr:spPr>
    </xdr:pic>
    <xdr:clientData/>
  </xdr:twoCellAnchor>
  <xdr:twoCellAnchor>
    <xdr:from>
      <xdr:col>5</xdr:col>
      <xdr:colOff>259079</xdr:colOff>
      <xdr:row>35</xdr:row>
      <xdr:rowOff>809376</xdr:rowOff>
    </xdr:from>
    <xdr:to>
      <xdr:col>5</xdr:col>
      <xdr:colOff>731519</xdr:colOff>
      <xdr:row>35</xdr:row>
      <xdr:rowOff>1206251</xdr:rowOff>
    </xdr:to>
    <xdr:pic>
      <xdr:nvPicPr>
        <xdr:cNvPr id="115" name="图片 1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926715" y="68525390"/>
          <a:ext cx="472440" cy="396875"/>
        </a:xfrm>
        <a:prstGeom prst="rect">
          <a:avLst/>
        </a:prstGeom>
      </xdr:spPr>
    </xdr:pic>
    <xdr:clientData/>
  </xdr:twoCellAnchor>
  <xdr:twoCellAnchor editAs="oneCell">
    <xdr:from>
      <xdr:col>5</xdr:col>
      <xdr:colOff>239486</xdr:colOff>
      <xdr:row>37</xdr:row>
      <xdr:rowOff>847642</xdr:rowOff>
    </xdr:from>
    <xdr:to>
      <xdr:col>5</xdr:col>
      <xdr:colOff>739866</xdr:colOff>
      <xdr:row>37</xdr:row>
      <xdr:rowOff>1530902</xdr:rowOff>
    </xdr:to>
    <xdr:pic>
      <xdr:nvPicPr>
        <xdr:cNvPr id="116" name="图片 11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2907665" y="73122790"/>
          <a:ext cx="500380" cy="6832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5</xdr:col>
      <xdr:colOff>131445</xdr:colOff>
      <xdr:row>4</xdr:row>
      <xdr:rowOff>3395980</xdr:rowOff>
    </xdr:from>
    <xdr:ext cx="644685" cy="436314"/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60065" y="4538980"/>
          <a:ext cx="644525" cy="436245"/>
        </a:xfrm>
        <a:prstGeom prst="rect">
          <a:avLst/>
        </a:prstGeom>
      </xdr:spPr>
    </xdr:pic>
    <xdr:clientData/>
  </xdr:oneCellAnchor>
  <xdr:twoCellAnchor editAs="oneCell">
    <xdr:from>
      <xdr:col>5</xdr:col>
      <xdr:colOff>99060</xdr:colOff>
      <xdr:row>6</xdr:row>
      <xdr:rowOff>3209925</xdr:rowOff>
    </xdr:from>
    <xdr:to>
      <xdr:col>5</xdr:col>
      <xdr:colOff>803910</xdr:colOff>
      <xdr:row>7</xdr:row>
      <xdr:rowOff>100965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27680" y="11350625"/>
          <a:ext cx="704850" cy="205740"/>
        </a:xfrm>
        <a:prstGeom prst="rect">
          <a:avLst/>
        </a:prstGeom>
      </xdr:spPr>
    </xdr:pic>
    <xdr:clientData/>
  </xdr:twoCellAnchor>
  <xdr:twoCellAnchor editAs="oneCell">
    <xdr:from>
      <xdr:col>5</xdr:col>
      <xdr:colOff>218440</xdr:colOff>
      <xdr:row>10</xdr:row>
      <xdr:rowOff>804545</xdr:rowOff>
    </xdr:from>
    <xdr:to>
      <xdr:col>5</xdr:col>
      <xdr:colOff>694055</xdr:colOff>
      <xdr:row>10</xdr:row>
      <xdr:rowOff>1280795</xdr:rowOff>
    </xdr:to>
    <xdr:pic>
      <xdr:nvPicPr>
        <xdr:cNvPr id="4" name="ID_23BB57042A644B58A06F4A79D088CABA" descr="upload_post_object_v2_118572688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47060" y="22127845"/>
          <a:ext cx="475615" cy="476250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241300</xdr:colOff>
      <xdr:row>12</xdr:row>
      <xdr:rowOff>1243330</xdr:rowOff>
    </xdr:from>
    <xdr:to>
      <xdr:col>5</xdr:col>
      <xdr:colOff>614045</xdr:colOff>
      <xdr:row>12</xdr:row>
      <xdr:rowOff>2039620</xdr:rowOff>
    </xdr:to>
    <xdr:pic>
      <xdr:nvPicPr>
        <xdr:cNvPr id="5" name="ID_60E6F2265A804A44AA7FADF18CC146E1" descr="upload_post_object_v2_161401809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169920" y="25855930"/>
          <a:ext cx="372745" cy="796290"/>
        </a:xfrm>
        <a:prstGeom prst="rect">
          <a:avLst/>
        </a:prstGeom>
      </xdr:spPr>
    </xdr:pic>
    <xdr:clientData/>
  </xdr:twoCellAnchor>
  <xdr:twoCellAnchor editAs="oneCell">
    <xdr:from>
      <xdr:col>5</xdr:col>
      <xdr:colOff>234040</xdr:colOff>
      <xdr:row>11</xdr:row>
      <xdr:rowOff>245334</xdr:rowOff>
    </xdr:from>
    <xdr:to>
      <xdr:col>5</xdr:col>
      <xdr:colOff>735055</xdr:colOff>
      <xdr:row>11</xdr:row>
      <xdr:rowOff>956534</xdr:rowOff>
    </xdr:to>
    <xdr:pic>
      <xdr:nvPicPr>
        <xdr:cNvPr id="6" name="ID_168E460D0A414CF991892822CCB8A429" descr="upload_post_object_v2_119882812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162300" y="23638510"/>
          <a:ext cx="501015" cy="7112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13</xdr:row>
      <xdr:rowOff>2111375</xdr:rowOff>
    </xdr:from>
    <xdr:to>
      <xdr:col>5</xdr:col>
      <xdr:colOff>591820</xdr:colOff>
      <xdr:row>13</xdr:row>
      <xdr:rowOff>2656840</xdr:rowOff>
    </xdr:to>
    <xdr:pic>
      <xdr:nvPicPr>
        <xdr:cNvPr id="7" name="图片 4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>
          <a:off x="3144520" y="30000575"/>
          <a:ext cx="37592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165735</xdr:colOff>
      <xdr:row>8</xdr:row>
      <xdr:rowOff>3071495</xdr:rowOff>
    </xdr:from>
    <xdr:to>
      <xdr:col>5</xdr:col>
      <xdr:colOff>824230</xdr:colOff>
      <xdr:row>9</xdr:row>
      <xdr:rowOff>270510</xdr:rowOff>
    </xdr:to>
    <xdr:pic>
      <xdr:nvPicPr>
        <xdr:cNvPr id="8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3094355" y="17841595"/>
          <a:ext cx="658495" cy="475615"/>
        </a:xfrm>
        <a:prstGeom prst="rect">
          <a:avLst/>
        </a:prstGeom>
      </xdr:spPr>
    </xdr:pic>
    <xdr:clientData/>
  </xdr:twoCellAnchor>
  <xdr:twoCellAnchor editAs="oneCell">
    <xdr:from>
      <xdr:col>5</xdr:col>
      <xdr:colOff>95885</xdr:colOff>
      <xdr:row>14</xdr:row>
      <xdr:rowOff>832485</xdr:rowOff>
    </xdr:from>
    <xdr:to>
      <xdr:col>5</xdr:col>
      <xdr:colOff>836930</xdr:colOff>
      <xdr:row>14</xdr:row>
      <xdr:rowOff>1184910</xdr:rowOff>
    </xdr:to>
    <xdr:pic>
      <xdr:nvPicPr>
        <xdr:cNvPr id="9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24505" y="33319085"/>
          <a:ext cx="741045" cy="3524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D10"/>
  <sheetViews>
    <sheetView tabSelected="1" zoomScale="70" zoomScaleNormal="70" workbookViewId="0">
      <selection activeCell="D4" sqref="D4"/>
    </sheetView>
  </sheetViews>
  <sheetFormatPr defaultColWidth="8.88888888888889" defaultRowHeight="17.25" outlineLevelCol="3"/>
  <cols>
    <col min="1" max="1" width="2.77777777777778" customWidth="1"/>
    <col min="2" max="2" width="19.6666666666667" customWidth="1"/>
    <col min="3" max="3" width="40.2222222222222" customWidth="1"/>
    <col min="4" max="4" width="37.1185185185185" customWidth="1"/>
  </cols>
  <sheetData>
    <row r="1" ht="53" customHeight="1" spans="2:4">
      <c r="B1" s="45" t="s">
        <v>0</v>
      </c>
      <c r="C1" s="45"/>
      <c r="D1" s="45"/>
    </row>
    <row r="2" ht="24" customHeight="1" spans="2:4">
      <c r="B2" s="46" t="s">
        <v>1</v>
      </c>
      <c r="C2" s="46"/>
      <c r="D2" s="46"/>
    </row>
    <row r="3" ht="42" customHeight="1" spans="2:4">
      <c r="B3" s="47" t="s">
        <v>2</v>
      </c>
      <c r="C3" s="47" t="s">
        <v>3</v>
      </c>
      <c r="D3" s="48" t="s">
        <v>4</v>
      </c>
    </row>
    <row r="4" ht="42" customHeight="1" spans="2:4">
      <c r="B4" s="49">
        <v>1</v>
      </c>
      <c r="C4" s="49" t="s">
        <v>5</v>
      </c>
      <c r="D4" s="49">
        <f>'1宽城区中医院'!I51</f>
        <v>714841</v>
      </c>
    </row>
    <row r="5" ht="42" customHeight="1" spans="2:4">
      <c r="B5" s="49">
        <v>2</v>
      </c>
      <c r="C5" s="49" t="s">
        <v>6</v>
      </c>
      <c r="D5" s="49">
        <f>'2宽城区疾控中心'!I19</f>
        <v>264656</v>
      </c>
    </row>
    <row r="6" ht="42" customHeight="1" spans="2:4">
      <c r="B6" s="49">
        <v>3</v>
      </c>
      <c r="C6" s="49" t="s">
        <v>7</v>
      </c>
      <c r="D6" s="49">
        <f>'3兰家'!I18</f>
        <v>250650</v>
      </c>
    </row>
    <row r="7" ht="42" customHeight="1" spans="2:4">
      <c r="B7" s="49">
        <v>4</v>
      </c>
      <c r="C7" s="49" t="s">
        <v>8</v>
      </c>
      <c r="D7" s="50">
        <f>'4宽城区医院'!I111</f>
        <v>2021566</v>
      </c>
    </row>
    <row r="8" ht="42" customHeight="1" spans="2:4">
      <c r="B8" s="49">
        <v>5</v>
      </c>
      <c r="C8" s="49" t="s">
        <v>9</v>
      </c>
      <c r="D8" s="50">
        <f>'5宽城区医院其它'!I16</f>
        <v>1054250</v>
      </c>
    </row>
    <row r="9" ht="42" customHeight="1" spans="2:4">
      <c r="B9" s="49" t="s">
        <v>10</v>
      </c>
      <c r="C9" s="49"/>
      <c r="D9" s="50">
        <f>SUM(D4:D8)</f>
        <v>4305963</v>
      </c>
    </row>
    <row r="10" ht="40" customHeight="1"/>
  </sheetData>
  <mergeCells count="3">
    <mergeCell ref="B1:D1"/>
    <mergeCell ref="B2:D2"/>
    <mergeCell ref="B9:C9"/>
  </mergeCells>
  <pageMargins left="0.75" right="0.75" top="1" bottom="1" header="0.5" footer="0.5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51"/>
  <sheetViews>
    <sheetView zoomScale="55" zoomScaleNormal="55" workbookViewId="0">
      <pane xSplit="1" ySplit="4" topLeftCell="B5" activePane="bottomRight" state="frozen"/>
      <selection/>
      <selection pane="topRight"/>
      <selection pane="bottomLeft"/>
      <selection pane="bottomRight" activeCell="L2" sqref="L2"/>
    </sheetView>
  </sheetViews>
  <sheetFormatPr defaultColWidth="8.66666666666667" defaultRowHeight="12"/>
  <cols>
    <col min="1" max="1" width="3.8" style="1" customWidth="1"/>
    <col min="2" max="2" width="7.83703703703704" style="1" customWidth="1"/>
    <col min="3" max="3" width="11.6222222222222" style="1" customWidth="1"/>
    <col min="4" max="4" width="4.41481481481481" style="1" customWidth="1"/>
    <col min="5" max="5" width="3.97037037037037" style="1" customWidth="1"/>
    <col min="6" max="6" width="7.80740740740741" style="1" customWidth="1"/>
    <col min="7" max="7" width="114.6" style="1" customWidth="1"/>
    <col min="8" max="9" width="7.14074074074074" style="1" customWidth="1"/>
    <col min="10" max="16384" width="8.66666666666667" style="1"/>
  </cols>
  <sheetData>
    <row r="1" ht="14" customHeight="1" spans="1:9">
      <c r="A1" s="3" t="s">
        <v>11</v>
      </c>
      <c r="B1" s="3"/>
      <c r="C1" s="3"/>
      <c r="D1" s="3"/>
      <c r="E1" s="3"/>
      <c r="F1" s="3"/>
      <c r="G1" s="3"/>
      <c r="H1" s="3"/>
      <c r="I1" s="3"/>
    </row>
    <row r="2" ht="22" customHeight="1" spans="1:9">
      <c r="A2" s="3"/>
      <c r="B2" s="3"/>
      <c r="C2" s="3"/>
      <c r="D2" s="3"/>
      <c r="E2" s="3"/>
      <c r="F2" s="3"/>
      <c r="G2" s="3"/>
      <c r="H2" s="3"/>
      <c r="I2" s="3"/>
    </row>
    <row r="3" ht="22" customHeight="1" spans="1:8">
      <c r="A3" s="3"/>
      <c r="B3" s="3"/>
      <c r="C3" s="3"/>
      <c r="D3" s="3"/>
      <c r="E3" s="3"/>
      <c r="F3" s="3"/>
      <c r="G3" s="3"/>
      <c r="H3" s="1" t="s">
        <v>12</v>
      </c>
    </row>
    <row r="4" ht="24" customHeight="1" spans="1:9">
      <c r="A4" s="4" t="s">
        <v>2</v>
      </c>
      <c r="B4" s="4" t="s">
        <v>13</v>
      </c>
      <c r="C4" s="4" t="s">
        <v>14</v>
      </c>
      <c r="D4" s="4" t="s">
        <v>15</v>
      </c>
      <c r="E4" s="4" t="s">
        <v>16</v>
      </c>
      <c r="F4" s="4" t="s">
        <v>17</v>
      </c>
      <c r="G4" s="4" t="s">
        <v>18</v>
      </c>
      <c r="H4" s="4" t="s">
        <v>19</v>
      </c>
      <c r="I4" s="4" t="s">
        <v>20</v>
      </c>
    </row>
    <row r="5" ht="199" customHeight="1" spans="1:9">
      <c r="A5" s="7">
        <f>ROW()-4</f>
        <v>1</v>
      </c>
      <c r="B5" s="7" t="s">
        <v>21</v>
      </c>
      <c r="C5" s="7" t="s">
        <v>22</v>
      </c>
      <c r="D5" s="7">
        <v>68</v>
      </c>
      <c r="E5" s="7" t="s">
        <v>23</v>
      </c>
      <c r="F5" s="7"/>
      <c r="G5" s="20" t="s">
        <v>24</v>
      </c>
      <c r="H5" s="7">
        <v>1204</v>
      </c>
      <c r="I5" s="7">
        <f>D5*H5</f>
        <v>81872</v>
      </c>
    </row>
    <row r="6" ht="230" customHeight="1" spans="1:9">
      <c r="A6" s="7">
        <f t="shared" ref="A6:A15" si="0">ROW()-4</f>
        <v>2</v>
      </c>
      <c r="B6" s="7" t="s">
        <v>25</v>
      </c>
      <c r="C6" s="7" t="s">
        <v>26</v>
      </c>
      <c r="D6" s="7">
        <v>2</v>
      </c>
      <c r="E6" s="7" t="s">
        <v>23</v>
      </c>
      <c r="F6" s="7"/>
      <c r="G6" s="20" t="s">
        <v>24</v>
      </c>
      <c r="H6" s="7">
        <v>1323</v>
      </c>
      <c r="I6" s="7">
        <f t="shared" ref="I6:I50" si="1">D6*H6</f>
        <v>2646</v>
      </c>
    </row>
    <row r="7" ht="218" customHeight="1" spans="1:9">
      <c r="A7" s="7">
        <f t="shared" si="0"/>
        <v>3</v>
      </c>
      <c r="B7" s="7" t="s">
        <v>27</v>
      </c>
      <c r="C7" s="7" t="s">
        <v>28</v>
      </c>
      <c r="D7" s="7">
        <v>1</v>
      </c>
      <c r="E7" s="7" t="s">
        <v>23</v>
      </c>
      <c r="F7" s="7"/>
      <c r="G7" s="20" t="s">
        <v>24</v>
      </c>
      <c r="H7" s="7">
        <v>980</v>
      </c>
      <c r="I7" s="7">
        <f t="shared" si="1"/>
        <v>980</v>
      </c>
    </row>
    <row r="8" ht="166" customHeight="1" spans="1:9">
      <c r="A8" s="7">
        <f t="shared" si="0"/>
        <v>4</v>
      </c>
      <c r="B8" s="7" t="s">
        <v>29</v>
      </c>
      <c r="C8" s="10" t="s">
        <v>30</v>
      </c>
      <c r="D8" s="7">
        <v>73</v>
      </c>
      <c r="E8" s="7" t="s">
        <v>31</v>
      </c>
      <c r="F8" s="7"/>
      <c r="G8" s="9" t="s">
        <v>32</v>
      </c>
      <c r="H8" s="7">
        <v>350</v>
      </c>
      <c r="I8" s="7">
        <f t="shared" si="1"/>
        <v>25550</v>
      </c>
    </row>
    <row r="9" ht="61" customHeight="1" spans="1:9">
      <c r="A9" s="7">
        <f t="shared" si="0"/>
        <v>5</v>
      </c>
      <c r="B9" s="7" t="s">
        <v>33</v>
      </c>
      <c r="C9" s="36" t="s">
        <v>34</v>
      </c>
      <c r="D9" s="7">
        <v>10</v>
      </c>
      <c r="E9" s="7" t="s">
        <v>35</v>
      </c>
      <c r="F9" s="7"/>
      <c r="G9" s="9" t="s">
        <v>36</v>
      </c>
      <c r="H9" s="7">
        <v>300</v>
      </c>
      <c r="I9" s="7">
        <f t="shared" si="1"/>
        <v>3000</v>
      </c>
    </row>
    <row r="10" ht="59" customHeight="1" spans="1:9">
      <c r="A10" s="7">
        <f t="shared" si="0"/>
        <v>6</v>
      </c>
      <c r="B10" s="7" t="s">
        <v>33</v>
      </c>
      <c r="C10" s="36" t="s">
        <v>34</v>
      </c>
      <c r="D10" s="7">
        <v>20</v>
      </c>
      <c r="E10" s="7" t="s">
        <v>35</v>
      </c>
      <c r="F10" s="7"/>
      <c r="G10" s="9" t="s">
        <v>37</v>
      </c>
      <c r="H10" s="7">
        <v>300</v>
      </c>
      <c r="I10" s="7">
        <f t="shared" si="1"/>
        <v>6000</v>
      </c>
    </row>
    <row r="11" ht="154" customHeight="1" spans="1:9">
      <c r="A11" s="7">
        <f t="shared" si="0"/>
        <v>7</v>
      </c>
      <c r="B11" s="7" t="s">
        <v>38</v>
      </c>
      <c r="C11" s="10" t="s">
        <v>39</v>
      </c>
      <c r="D11" s="7">
        <v>20</v>
      </c>
      <c r="E11" s="7" t="s">
        <v>35</v>
      </c>
      <c r="F11" s="7"/>
      <c r="G11" s="9" t="s">
        <v>40</v>
      </c>
      <c r="H11" s="7">
        <v>336</v>
      </c>
      <c r="I11" s="7">
        <f t="shared" si="1"/>
        <v>6720</v>
      </c>
    </row>
    <row r="12" ht="54" customHeight="1" spans="1:9">
      <c r="A12" s="7">
        <f t="shared" si="0"/>
        <v>8</v>
      </c>
      <c r="B12" s="7" t="s">
        <v>41</v>
      </c>
      <c r="C12" s="7" t="s">
        <v>42</v>
      </c>
      <c r="D12" s="7">
        <v>50</v>
      </c>
      <c r="E12" s="7" t="s">
        <v>35</v>
      </c>
      <c r="F12" s="7"/>
      <c r="G12" s="9" t="s">
        <v>43</v>
      </c>
      <c r="H12" s="7">
        <v>270</v>
      </c>
      <c r="I12" s="7">
        <f t="shared" si="1"/>
        <v>13500</v>
      </c>
    </row>
    <row r="13" ht="182" customHeight="1" spans="1:9">
      <c r="A13" s="7">
        <f t="shared" si="0"/>
        <v>9</v>
      </c>
      <c r="B13" s="7" t="s">
        <v>44</v>
      </c>
      <c r="C13" s="7" t="s">
        <v>45</v>
      </c>
      <c r="D13" s="7">
        <v>7</v>
      </c>
      <c r="E13" s="7" t="s">
        <v>35</v>
      </c>
      <c r="F13" s="7"/>
      <c r="G13" s="9" t="s">
        <v>46</v>
      </c>
      <c r="H13" s="7">
        <v>900</v>
      </c>
      <c r="I13" s="7">
        <f t="shared" si="1"/>
        <v>6300</v>
      </c>
    </row>
    <row r="14" ht="222" customHeight="1" spans="1:9">
      <c r="A14" s="7">
        <f t="shared" si="0"/>
        <v>10</v>
      </c>
      <c r="B14" s="7" t="s">
        <v>47</v>
      </c>
      <c r="C14" s="7" t="s">
        <v>48</v>
      </c>
      <c r="D14" s="7">
        <v>8</v>
      </c>
      <c r="E14" s="7" t="s">
        <v>49</v>
      </c>
      <c r="F14" s="7"/>
      <c r="G14" s="27" t="s">
        <v>50</v>
      </c>
      <c r="H14" s="7">
        <v>4900</v>
      </c>
      <c r="I14" s="7">
        <f t="shared" si="1"/>
        <v>39200</v>
      </c>
    </row>
    <row r="15" ht="170" customHeight="1" spans="1:9">
      <c r="A15" s="7">
        <f t="shared" si="0"/>
        <v>11</v>
      </c>
      <c r="B15" s="7" t="s">
        <v>51</v>
      </c>
      <c r="C15" s="7" t="s">
        <v>52</v>
      </c>
      <c r="D15" s="7">
        <v>8</v>
      </c>
      <c r="E15" s="7" t="s">
        <v>49</v>
      </c>
      <c r="F15" s="7"/>
      <c r="G15" s="27" t="s">
        <v>53</v>
      </c>
      <c r="H15" s="7">
        <v>1320</v>
      </c>
      <c r="I15" s="7">
        <f t="shared" si="1"/>
        <v>10560</v>
      </c>
    </row>
    <row r="16" ht="206" customHeight="1" spans="1:9">
      <c r="A16" s="7">
        <f t="shared" ref="A16:A25" si="2">ROW()-4</f>
        <v>12</v>
      </c>
      <c r="B16" s="7" t="s">
        <v>54</v>
      </c>
      <c r="C16" s="7" t="s">
        <v>55</v>
      </c>
      <c r="D16" s="7">
        <v>2</v>
      </c>
      <c r="E16" s="7" t="s">
        <v>23</v>
      </c>
      <c r="F16" s="7"/>
      <c r="G16" s="27" t="s">
        <v>56</v>
      </c>
      <c r="H16" s="7">
        <v>1600</v>
      </c>
      <c r="I16" s="7">
        <f t="shared" si="1"/>
        <v>3200</v>
      </c>
    </row>
    <row r="17" ht="183" customHeight="1" spans="1:9">
      <c r="A17" s="7">
        <f t="shared" si="2"/>
        <v>13</v>
      </c>
      <c r="B17" s="7" t="s">
        <v>57</v>
      </c>
      <c r="C17" s="7" t="s">
        <v>58</v>
      </c>
      <c r="D17" s="7">
        <v>2</v>
      </c>
      <c r="E17" s="7" t="s">
        <v>59</v>
      </c>
      <c r="F17" s="7"/>
      <c r="G17" s="9" t="s">
        <v>60</v>
      </c>
      <c r="H17" s="7">
        <v>1500</v>
      </c>
      <c r="I17" s="7">
        <f t="shared" si="1"/>
        <v>3000</v>
      </c>
    </row>
    <row r="18" ht="199" customHeight="1" spans="1:9">
      <c r="A18" s="7">
        <f t="shared" si="2"/>
        <v>14</v>
      </c>
      <c r="B18" s="7" t="s">
        <v>61</v>
      </c>
      <c r="C18" s="7" t="s">
        <v>62</v>
      </c>
      <c r="D18" s="7">
        <v>2</v>
      </c>
      <c r="E18" s="7" t="s">
        <v>23</v>
      </c>
      <c r="F18" s="7"/>
      <c r="G18" s="20" t="s">
        <v>24</v>
      </c>
      <c r="H18" s="7">
        <v>2310</v>
      </c>
      <c r="I18" s="7">
        <f t="shared" si="1"/>
        <v>4620</v>
      </c>
    </row>
    <row r="19" ht="191" customHeight="1" spans="1:9">
      <c r="A19" s="7">
        <f t="shared" si="2"/>
        <v>15</v>
      </c>
      <c r="B19" s="7" t="s">
        <v>61</v>
      </c>
      <c r="C19" s="7" t="s">
        <v>63</v>
      </c>
      <c r="D19" s="7">
        <v>5</v>
      </c>
      <c r="E19" s="7" t="s">
        <v>23</v>
      </c>
      <c r="F19" s="7"/>
      <c r="G19" s="20" t="s">
        <v>24</v>
      </c>
      <c r="H19" s="7">
        <v>1680</v>
      </c>
      <c r="I19" s="7">
        <f t="shared" si="1"/>
        <v>8400</v>
      </c>
    </row>
    <row r="20" ht="409" customHeight="1" spans="1:9">
      <c r="A20" s="7">
        <f t="shared" si="2"/>
        <v>16</v>
      </c>
      <c r="B20" s="7" t="s">
        <v>64</v>
      </c>
      <c r="C20" s="7" t="s">
        <v>65</v>
      </c>
      <c r="D20" s="7">
        <v>3.3</v>
      </c>
      <c r="E20" s="7" t="s">
        <v>59</v>
      </c>
      <c r="F20" s="7"/>
      <c r="G20" s="9" t="s">
        <v>66</v>
      </c>
      <c r="H20" s="7">
        <v>6000</v>
      </c>
      <c r="I20" s="7">
        <f t="shared" si="1"/>
        <v>19800</v>
      </c>
    </row>
    <row r="21" ht="169" customHeight="1" spans="1:9">
      <c r="A21" s="7">
        <f t="shared" si="2"/>
        <v>17</v>
      </c>
      <c r="B21" s="7" t="s">
        <v>67</v>
      </c>
      <c r="C21" s="7" t="s">
        <v>68</v>
      </c>
      <c r="D21" s="7">
        <v>39</v>
      </c>
      <c r="E21" s="10" t="s">
        <v>49</v>
      </c>
      <c r="F21" s="7"/>
      <c r="G21" s="9" t="s">
        <v>69</v>
      </c>
      <c r="H21" s="7">
        <v>950</v>
      </c>
      <c r="I21" s="7">
        <f t="shared" si="1"/>
        <v>37050</v>
      </c>
    </row>
    <row r="22" ht="88" customHeight="1" spans="1:9">
      <c r="A22" s="7">
        <f t="shared" si="2"/>
        <v>18</v>
      </c>
      <c r="B22" s="7" t="s">
        <v>70</v>
      </c>
      <c r="C22" s="10" t="s">
        <v>71</v>
      </c>
      <c r="D22" s="7">
        <v>3</v>
      </c>
      <c r="E22" s="7" t="s">
        <v>49</v>
      </c>
      <c r="F22" s="7"/>
      <c r="G22" s="9" t="s">
        <v>72</v>
      </c>
      <c r="H22" s="7">
        <v>1400</v>
      </c>
      <c r="I22" s="7">
        <f t="shared" si="1"/>
        <v>4200</v>
      </c>
    </row>
    <row r="23" ht="117" customHeight="1" spans="1:9">
      <c r="A23" s="7">
        <f t="shared" si="2"/>
        <v>19</v>
      </c>
      <c r="B23" s="7" t="s">
        <v>70</v>
      </c>
      <c r="C23" s="10" t="s">
        <v>73</v>
      </c>
      <c r="D23" s="7">
        <v>3</v>
      </c>
      <c r="E23" s="7" t="s">
        <v>49</v>
      </c>
      <c r="F23" s="7"/>
      <c r="G23" s="9" t="s">
        <v>74</v>
      </c>
      <c r="H23" s="7">
        <v>980</v>
      </c>
      <c r="I23" s="7">
        <f t="shared" si="1"/>
        <v>2940</v>
      </c>
    </row>
    <row r="24" ht="145" customHeight="1" spans="1:9">
      <c r="A24" s="7">
        <f t="shared" si="2"/>
        <v>20</v>
      </c>
      <c r="B24" s="7" t="s">
        <v>75</v>
      </c>
      <c r="C24" s="10" t="s">
        <v>76</v>
      </c>
      <c r="D24" s="7">
        <v>4</v>
      </c>
      <c r="E24" s="7" t="s">
        <v>49</v>
      </c>
      <c r="F24" s="7"/>
      <c r="G24" s="9" t="s">
        <v>77</v>
      </c>
      <c r="H24" s="7">
        <v>800</v>
      </c>
      <c r="I24" s="7">
        <f t="shared" si="1"/>
        <v>3200</v>
      </c>
    </row>
    <row r="25" ht="150" customHeight="1" spans="1:9">
      <c r="A25" s="7">
        <f t="shared" si="2"/>
        <v>21</v>
      </c>
      <c r="B25" s="7" t="s">
        <v>75</v>
      </c>
      <c r="C25" s="10" t="s">
        <v>78</v>
      </c>
      <c r="D25" s="7">
        <v>1</v>
      </c>
      <c r="E25" s="7" t="s">
        <v>49</v>
      </c>
      <c r="F25" s="7"/>
      <c r="G25" s="9" t="s">
        <v>77</v>
      </c>
      <c r="H25" s="7">
        <v>600</v>
      </c>
      <c r="I25" s="7">
        <f t="shared" si="1"/>
        <v>600</v>
      </c>
    </row>
    <row r="26" ht="242" customHeight="1" spans="1:9">
      <c r="A26" s="7">
        <f t="shared" ref="A26:A35" si="3">ROW()-4</f>
        <v>22</v>
      </c>
      <c r="B26" s="7" t="s">
        <v>79</v>
      </c>
      <c r="C26" s="10" t="s">
        <v>80</v>
      </c>
      <c r="D26" s="7">
        <v>53</v>
      </c>
      <c r="E26" s="7" t="s">
        <v>31</v>
      </c>
      <c r="F26" s="7"/>
      <c r="G26" s="9" t="s">
        <v>81</v>
      </c>
      <c r="H26" s="7">
        <v>406</v>
      </c>
      <c r="I26" s="7">
        <f t="shared" si="1"/>
        <v>21518</v>
      </c>
    </row>
    <row r="27" ht="409" customHeight="1" spans="1:9">
      <c r="A27" s="7">
        <f t="shared" si="3"/>
        <v>23</v>
      </c>
      <c r="B27" s="7" t="s">
        <v>82</v>
      </c>
      <c r="C27" s="7" t="s">
        <v>83</v>
      </c>
      <c r="D27" s="7">
        <v>11.3</v>
      </c>
      <c r="E27" s="7" t="s">
        <v>59</v>
      </c>
      <c r="F27" s="7"/>
      <c r="G27" s="9" t="s">
        <v>84</v>
      </c>
      <c r="H27" s="7">
        <v>3000</v>
      </c>
      <c r="I27" s="7">
        <f t="shared" si="1"/>
        <v>33900</v>
      </c>
    </row>
    <row r="28" ht="209" customHeight="1" spans="1:9">
      <c r="A28" s="7">
        <f t="shared" si="3"/>
        <v>24</v>
      </c>
      <c r="B28" s="7" t="s">
        <v>85</v>
      </c>
      <c r="C28" s="7" t="s">
        <v>86</v>
      </c>
      <c r="D28" s="7">
        <v>13</v>
      </c>
      <c r="E28" s="10" t="s">
        <v>49</v>
      </c>
      <c r="F28" s="7"/>
      <c r="G28" s="9" t="s">
        <v>87</v>
      </c>
      <c r="H28" s="7">
        <v>1200</v>
      </c>
      <c r="I28" s="7">
        <f t="shared" si="1"/>
        <v>15600</v>
      </c>
    </row>
    <row r="29" ht="263" customHeight="1" spans="1:9">
      <c r="A29" s="7">
        <f t="shared" si="3"/>
        <v>25</v>
      </c>
      <c r="B29" s="7" t="s">
        <v>88</v>
      </c>
      <c r="C29" s="10" t="s">
        <v>89</v>
      </c>
      <c r="D29" s="7">
        <v>8</v>
      </c>
      <c r="E29" s="7" t="s">
        <v>23</v>
      </c>
      <c r="F29" s="7"/>
      <c r="G29" s="9" t="s">
        <v>90</v>
      </c>
      <c r="H29" s="7">
        <v>1200</v>
      </c>
      <c r="I29" s="7">
        <f t="shared" si="1"/>
        <v>9600</v>
      </c>
    </row>
    <row r="30" ht="173" customHeight="1" spans="1:9">
      <c r="A30" s="7">
        <f t="shared" si="3"/>
        <v>26</v>
      </c>
      <c r="B30" s="7" t="s">
        <v>91</v>
      </c>
      <c r="C30" s="18" t="s">
        <v>92</v>
      </c>
      <c r="D30" s="7">
        <v>10</v>
      </c>
      <c r="E30" s="7" t="s">
        <v>35</v>
      </c>
      <c r="F30" s="7"/>
      <c r="G30" s="9" t="s">
        <v>93</v>
      </c>
      <c r="H30" s="7">
        <v>301</v>
      </c>
      <c r="I30" s="7">
        <f t="shared" si="1"/>
        <v>3010</v>
      </c>
    </row>
    <row r="31" ht="136" customHeight="1" spans="1:9">
      <c r="A31" s="7">
        <f t="shared" si="3"/>
        <v>27</v>
      </c>
      <c r="B31" s="7" t="s">
        <v>94</v>
      </c>
      <c r="C31" s="7" t="s">
        <v>95</v>
      </c>
      <c r="D31" s="7">
        <v>1</v>
      </c>
      <c r="E31" s="7" t="s">
        <v>23</v>
      </c>
      <c r="F31" s="7"/>
      <c r="G31" s="20" t="s">
        <v>96</v>
      </c>
      <c r="H31" s="7">
        <v>2485</v>
      </c>
      <c r="I31" s="7">
        <f t="shared" si="1"/>
        <v>2485</v>
      </c>
    </row>
    <row r="32" ht="228" customHeight="1" spans="1:9">
      <c r="A32" s="7">
        <f t="shared" si="3"/>
        <v>28</v>
      </c>
      <c r="B32" s="7" t="s">
        <v>94</v>
      </c>
      <c r="C32" s="7" t="s">
        <v>97</v>
      </c>
      <c r="D32" s="7">
        <v>1</v>
      </c>
      <c r="E32" s="7" t="s">
        <v>23</v>
      </c>
      <c r="F32" s="7"/>
      <c r="G32" s="20" t="s">
        <v>24</v>
      </c>
      <c r="H32" s="7">
        <v>1260</v>
      </c>
      <c r="I32" s="7">
        <f t="shared" si="1"/>
        <v>1260</v>
      </c>
    </row>
    <row r="33" ht="380" customHeight="1" spans="1:9">
      <c r="A33" s="7">
        <f t="shared" si="3"/>
        <v>29</v>
      </c>
      <c r="B33" s="7" t="s">
        <v>98</v>
      </c>
      <c r="C33" s="7" t="s">
        <v>99</v>
      </c>
      <c r="D33" s="7">
        <v>30</v>
      </c>
      <c r="E33" s="10" t="s">
        <v>59</v>
      </c>
      <c r="F33" s="7"/>
      <c r="G33" s="9" t="s">
        <v>100</v>
      </c>
      <c r="H33" s="7">
        <v>800</v>
      </c>
      <c r="I33" s="7">
        <f t="shared" si="1"/>
        <v>24000</v>
      </c>
    </row>
    <row r="34" ht="408" customHeight="1" spans="1:9">
      <c r="A34" s="7">
        <f t="shared" si="3"/>
        <v>30</v>
      </c>
      <c r="B34" s="7" t="s">
        <v>101</v>
      </c>
      <c r="C34" s="7" t="s">
        <v>65</v>
      </c>
      <c r="D34" s="7">
        <v>28.2</v>
      </c>
      <c r="E34" s="7" t="s">
        <v>59</v>
      </c>
      <c r="F34" s="7"/>
      <c r="G34" s="9" t="s">
        <v>66</v>
      </c>
      <c r="H34" s="7">
        <v>5000</v>
      </c>
      <c r="I34" s="7">
        <f t="shared" si="1"/>
        <v>141000</v>
      </c>
    </row>
    <row r="35" ht="222" customHeight="1" spans="1:9">
      <c r="A35" s="7">
        <f t="shared" si="3"/>
        <v>31</v>
      </c>
      <c r="B35" s="10" t="s">
        <v>67</v>
      </c>
      <c r="C35" s="10" t="s">
        <v>68</v>
      </c>
      <c r="D35" s="7">
        <v>40</v>
      </c>
      <c r="E35" s="10" t="s">
        <v>49</v>
      </c>
      <c r="F35" s="18"/>
      <c r="G35" s="27" t="s">
        <v>102</v>
      </c>
      <c r="H35" s="7">
        <v>1000</v>
      </c>
      <c r="I35" s="7">
        <f t="shared" si="1"/>
        <v>40000</v>
      </c>
    </row>
    <row r="36" ht="160" customHeight="1" spans="1:9">
      <c r="A36" s="7">
        <f t="shared" ref="A36:A50" si="4">ROW()-4</f>
        <v>32</v>
      </c>
      <c r="B36" s="7" t="s">
        <v>103</v>
      </c>
      <c r="C36" s="7" t="s">
        <v>104</v>
      </c>
      <c r="D36" s="7">
        <v>4</v>
      </c>
      <c r="E36" s="7" t="s">
        <v>49</v>
      </c>
      <c r="F36" s="7"/>
      <c r="G36" s="27" t="s">
        <v>53</v>
      </c>
      <c r="H36" s="7">
        <v>1985</v>
      </c>
      <c r="I36" s="7">
        <f t="shared" si="1"/>
        <v>7940</v>
      </c>
    </row>
    <row r="37" ht="259" customHeight="1" spans="1:9">
      <c r="A37" s="7">
        <f t="shared" si="4"/>
        <v>33</v>
      </c>
      <c r="B37" s="7" t="s">
        <v>105</v>
      </c>
      <c r="C37" s="7" t="s">
        <v>106</v>
      </c>
      <c r="D37" s="7">
        <v>5</v>
      </c>
      <c r="E37" s="7" t="s">
        <v>23</v>
      </c>
      <c r="F37" s="7"/>
      <c r="G37" s="9" t="s">
        <v>107</v>
      </c>
      <c r="H37" s="7">
        <v>2240</v>
      </c>
      <c r="I37" s="7">
        <f t="shared" si="1"/>
        <v>11200</v>
      </c>
    </row>
    <row r="38" ht="143" customHeight="1" spans="1:9">
      <c r="A38" s="7">
        <f t="shared" si="4"/>
        <v>34</v>
      </c>
      <c r="B38" s="7" t="s">
        <v>108</v>
      </c>
      <c r="C38" s="7" t="s">
        <v>63</v>
      </c>
      <c r="D38" s="7">
        <v>1</v>
      </c>
      <c r="E38" s="10" t="s">
        <v>23</v>
      </c>
      <c r="F38" s="7"/>
      <c r="G38" s="9" t="s">
        <v>109</v>
      </c>
      <c r="H38" s="7">
        <v>3150</v>
      </c>
      <c r="I38" s="7">
        <f t="shared" si="1"/>
        <v>3150</v>
      </c>
    </row>
    <row r="39" ht="177" customHeight="1" spans="1:9">
      <c r="A39" s="7">
        <f t="shared" si="4"/>
        <v>35</v>
      </c>
      <c r="B39" s="7" t="s">
        <v>110</v>
      </c>
      <c r="C39" s="7" t="s">
        <v>86</v>
      </c>
      <c r="D39" s="7">
        <v>46</v>
      </c>
      <c r="E39" s="10" t="s">
        <v>49</v>
      </c>
      <c r="F39" s="7"/>
      <c r="G39" s="9" t="s">
        <v>111</v>
      </c>
      <c r="H39" s="7">
        <v>800</v>
      </c>
      <c r="I39" s="7">
        <f t="shared" si="1"/>
        <v>36800</v>
      </c>
    </row>
    <row r="40" ht="144" customHeight="1" spans="1:9">
      <c r="A40" s="7">
        <f t="shared" si="4"/>
        <v>36</v>
      </c>
      <c r="B40" s="7" t="s">
        <v>112</v>
      </c>
      <c r="C40" s="7" t="s">
        <v>86</v>
      </c>
      <c r="D40" s="7">
        <v>5</v>
      </c>
      <c r="E40" s="10" t="s">
        <v>49</v>
      </c>
      <c r="F40" s="7"/>
      <c r="G40" s="9" t="s">
        <v>113</v>
      </c>
      <c r="H40" s="7">
        <v>1000</v>
      </c>
      <c r="I40" s="7">
        <f t="shared" si="1"/>
        <v>5000</v>
      </c>
    </row>
    <row r="41" ht="154" customHeight="1" spans="1:9">
      <c r="A41" s="7">
        <f t="shared" si="4"/>
        <v>37</v>
      </c>
      <c r="B41" s="7" t="s">
        <v>114</v>
      </c>
      <c r="C41" s="7" t="s">
        <v>86</v>
      </c>
      <c r="D41" s="7">
        <v>4</v>
      </c>
      <c r="E41" s="10" t="s">
        <v>49</v>
      </c>
      <c r="F41" s="7"/>
      <c r="G41" s="9" t="s">
        <v>115</v>
      </c>
      <c r="H41" s="7">
        <v>800</v>
      </c>
      <c r="I41" s="7">
        <f t="shared" si="1"/>
        <v>3200</v>
      </c>
    </row>
    <row r="42" ht="155" customHeight="1" spans="1:9">
      <c r="A42" s="7">
        <f t="shared" si="4"/>
        <v>38</v>
      </c>
      <c r="B42" s="7" t="s">
        <v>116</v>
      </c>
      <c r="C42" s="7" t="s">
        <v>86</v>
      </c>
      <c r="D42" s="7">
        <v>8</v>
      </c>
      <c r="E42" s="10" t="s">
        <v>49</v>
      </c>
      <c r="F42" s="7"/>
      <c r="G42" s="9" t="s">
        <v>117</v>
      </c>
      <c r="H42" s="7">
        <v>500</v>
      </c>
      <c r="I42" s="7">
        <f t="shared" si="1"/>
        <v>4000</v>
      </c>
    </row>
    <row r="43" ht="82" customHeight="1" spans="1:9">
      <c r="A43" s="7">
        <f t="shared" si="4"/>
        <v>39</v>
      </c>
      <c r="B43" s="18" t="s">
        <v>118</v>
      </c>
      <c r="C43" s="18" t="s">
        <v>119</v>
      </c>
      <c r="D43" s="7">
        <v>1</v>
      </c>
      <c r="E43" s="18" t="s">
        <v>49</v>
      </c>
      <c r="F43" s="7"/>
      <c r="G43" s="9" t="s">
        <v>120</v>
      </c>
      <c r="H43" s="7">
        <v>5600</v>
      </c>
      <c r="I43" s="7">
        <f t="shared" si="1"/>
        <v>5600</v>
      </c>
    </row>
    <row r="44" ht="103" customHeight="1" spans="1:9">
      <c r="A44" s="7">
        <f t="shared" si="4"/>
        <v>40</v>
      </c>
      <c r="B44" s="7" t="s">
        <v>121</v>
      </c>
      <c r="C44" s="7" t="s">
        <v>28</v>
      </c>
      <c r="D44" s="7">
        <v>8</v>
      </c>
      <c r="E44" s="7" t="s">
        <v>23</v>
      </c>
      <c r="F44" s="7"/>
      <c r="G44" s="9" t="s">
        <v>122</v>
      </c>
      <c r="H44" s="7">
        <v>500</v>
      </c>
      <c r="I44" s="7">
        <f t="shared" si="1"/>
        <v>4000</v>
      </c>
    </row>
    <row r="45" ht="67" customHeight="1" spans="1:9">
      <c r="A45" s="7">
        <f t="shared" si="4"/>
        <v>41</v>
      </c>
      <c r="B45" s="7" t="s">
        <v>123</v>
      </c>
      <c r="C45" s="10" t="s">
        <v>124</v>
      </c>
      <c r="D45" s="7">
        <v>30</v>
      </c>
      <c r="E45" s="7" t="s">
        <v>31</v>
      </c>
      <c r="F45" s="7"/>
      <c r="G45" s="9" t="s">
        <v>125</v>
      </c>
      <c r="H45" s="7">
        <v>350</v>
      </c>
      <c r="I45" s="7">
        <f t="shared" si="1"/>
        <v>10500</v>
      </c>
    </row>
    <row r="46" ht="136" customHeight="1" spans="1:9">
      <c r="A46" s="7">
        <f t="shared" si="4"/>
        <v>42</v>
      </c>
      <c r="B46" s="7" t="s">
        <v>126</v>
      </c>
      <c r="C46" s="7" t="s">
        <v>127</v>
      </c>
      <c r="D46" s="7">
        <v>1</v>
      </c>
      <c r="E46" s="7" t="s">
        <v>35</v>
      </c>
      <c r="F46" s="7"/>
      <c r="G46" s="9" t="s">
        <v>128</v>
      </c>
      <c r="H46" s="7">
        <v>1120</v>
      </c>
      <c r="I46" s="7">
        <f t="shared" si="1"/>
        <v>1120</v>
      </c>
    </row>
    <row r="47" ht="236" customHeight="1" spans="1:9">
      <c r="A47" s="7">
        <f t="shared" si="4"/>
        <v>43</v>
      </c>
      <c r="B47" s="7" t="s">
        <v>129</v>
      </c>
      <c r="C47" s="7" t="s">
        <v>130</v>
      </c>
      <c r="D47" s="7">
        <v>12</v>
      </c>
      <c r="E47" s="7" t="s">
        <v>49</v>
      </c>
      <c r="F47" s="7"/>
      <c r="G47" s="9" t="s">
        <v>131</v>
      </c>
      <c r="H47" s="7">
        <v>1260</v>
      </c>
      <c r="I47" s="7">
        <f t="shared" si="1"/>
        <v>15120</v>
      </c>
    </row>
    <row r="48" ht="217" customHeight="1" spans="1:9">
      <c r="A48" s="7">
        <f t="shared" si="4"/>
        <v>44</v>
      </c>
      <c r="B48" s="7" t="s">
        <v>132</v>
      </c>
      <c r="C48" s="7" t="s">
        <v>133</v>
      </c>
      <c r="D48" s="7">
        <v>10</v>
      </c>
      <c r="E48" s="7" t="s">
        <v>49</v>
      </c>
      <c r="F48" s="7"/>
      <c r="G48" s="9" t="s">
        <v>131</v>
      </c>
      <c r="H48" s="7">
        <v>2450</v>
      </c>
      <c r="I48" s="7">
        <f t="shared" si="1"/>
        <v>24500</v>
      </c>
    </row>
    <row r="49" ht="223" customHeight="1" spans="1:9">
      <c r="A49" s="7">
        <f t="shared" si="4"/>
        <v>45</v>
      </c>
      <c r="B49" s="7" t="s">
        <v>134</v>
      </c>
      <c r="C49" s="7" t="s">
        <v>135</v>
      </c>
      <c r="D49" s="7">
        <v>2</v>
      </c>
      <c r="E49" s="7" t="s">
        <v>35</v>
      </c>
      <c r="F49" s="7"/>
      <c r="G49" s="9" t="s">
        <v>136</v>
      </c>
      <c r="H49" s="7">
        <v>2800</v>
      </c>
      <c r="I49" s="7">
        <f t="shared" si="1"/>
        <v>5600</v>
      </c>
    </row>
    <row r="50" ht="147" customHeight="1" spans="1:9">
      <c r="A50" s="7">
        <f t="shared" si="4"/>
        <v>46</v>
      </c>
      <c r="B50" s="7" t="s">
        <v>137</v>
      </c>
      <c r="C50" s="44" t="s">
        <v>138</v>
      </c>
      <c r="D50" s="7">
        <v>1</v>
      </c>
      <c r="E50" s="7" t="s">
        <v>35</v>
      </c>
      <c r="F50" s="7"/>
      <c r="G50" s="9" t="s">
        <v>139</v>
      </c>
      <c r="H50" s="7">
        <v>1400</v>
      </c>
      <c r="I50" s="7">
        <f t="shared" si="1"/>
        <v>1400</v>
      </c>
    </row>
    <row r="51" ht="49" customHeight="1" spans="1:9">
      <c r="A51" s="7"/>
      <c r="B51" s="4" t="s">
        <v>140</v>
      </c>
      <c r="C51" s="4"/>
      <c r="D51" s="4">
        <f>SUM(D5:D50)</f>
        <v>664.8</v>
      </c>
      <c r="E51" s="4"/>
      <c r="F51" s="4"/>
      <c r="G51" s="4"/>
      <c r="H51" s="4"/>
      <c r="I51" s="4">
        <f>SUM(I5:I50)</f>
        <v>714841</v>
      </c>
    </row>
  </sheetData>
  <mergeCells count="3">
    <mergeCell ref="H3:I3"/>
    <mergeCell ref="B51:C51"/>
    <mergeCell ref="A1:I2"/>
  </mergeCells>
  <printOptions horizontalCentered="1"/>
  <pageMargins left="0.196527777777778" right="0.196527777777778" top="0.196527777777778" bottom="0.472222222222222" header="0.314583333333333" footer="0.236111111111111"/>
  <pageSetup paperSize="9" scale="68" fitToHeight="0" orientation="landscape" horizontalDpi="600"/>
  <headerFooter>
    <oddFooter>&amp;C第 &amp;P 页，共 &amp;N 页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9"/>
  <sheetViews>
    <sheetView zoomScale="70" zoomScaleNormal="70" workbookViewId="0">
      <pane ySplit="4" topLeftCell="A18" activePane="bottomLeft" state="frozen"/>
      <selection/>
      <selection pane="bottomLeft" activeCell="L18" sqref="L18"/>
    </sheetView>
  </sheetViews>
  <sheetFormatPr defaultColWidth="8.66666666666667" defaultRowHeight="12"/>
  <cols>
    <col min="1" max="1" width="3.25185185185185" style="24" customWidth="1"/>
    <col min="2" max="2" width="7.42962962962963" style="24" customWidth="1"/>
    <col min="3" max="3" width="10.2074074074074" style="24" customWidth="1"/>
    <col min="4" max="4" width="3.8962962962963" style="24" customWidth="1"/>
    <col min="5" max="5" width="4.91111111111111" style="24" customWidth="1"/>
    <col min="6" max="6" width="9.76296296296296" style="24" customWidth="1"/>
    <col min="7" max="7" width="84.762962962963" style="24" customWidth="1"/>
    <col min="8" max="8" width="7.97037037037037" style="24" customWidth="1"/>
    <col min="9" max="9" width="7.42962962962963" style="24" customWidth="1"/>
    <col min="10" max="16384" width="8.66666666666667" style="24"/>
  </cols>
  <sheetData>
    <row r="1" ht="19" customHeight="1" spans="1:9">
      <c r="A1" s="33" t="s">
        <v>141</v>
      </c>
      <c r="B1" s="33"/>
      <c r="C1" s="33"/>
      <c r="D1" s="33"/>
      <c r="E1" s="33"/>
      <c r="F1" s="33"/>
      <c r="G1" s="33"/>
      <c r="H1" s="33"/>
      <c r="I1" s="33"/>
    </row>
    <row r="2" ht="19" customHeight="1" spans="1:9">
      <c r="A2" s="33"/>
      <c r="B2" s="33"/>
      <c r="C2" s="33"/>
      <c r="D2" s="33"/>
      <c r="E2" s="33"/>
      <c r="F2" s="33"/>
      <c r="G2" s="33"/>
      <c r="H2" s="33"/>
      <c r="I2" s="33"/>
    </row>
    <row r="3" ht="19" customHeight="1" spans="1:8">
      <c r="A3" s="33"/>
      <c r="B3" s="33"/>
      <c r="C3" s="33"/>
      <c r="D3" s="33"/>
      <c r="E3" s="33"/>
      <c r="F3" s="33"/>
      <c r="G3" s="33"/>
      <c r="H3" s="24" t="s">
        <v>12</v>
      </c>
    </row>
    <row r="4" ht="19" customHeight="1" spans="1:9">
      <c r="A4" s="4" t="s">
        <v>2</v>
      </c>
      <c r="B4" s="6" t="s">
        <v>13</v>
      </c>
      <c r="C4" s="6" t="s">
        <v>14</v>
      </c>
      <c r="D4" s="6" t="s">
        <v>15</v>
      </c>
      <c r="E4" s="6" t="s">
        <v>16</v>
      </c>
      <c r="F4" s="6" t="s">
        <v>17</v>
      </c>
      <c r="G4" s="6" t="s">
        <v>18</v>
      </c>
      <c r="H4" s="4" t="s">
        <v>19</v>
      </c>
      <c r="I4" s="4" t="s">
        <v>20</v>
      </c>
    </row>
    <row r="5" ht="409" customHeight="1" spans="1:9">
      <c r="A5" s="10">
        <f>ROW()-4</f>
        <v>1</v>
      </c>
      <c r="B5" s="7" t="s">
        <v>98</v>
      </c>
      <c r="C5" s="10" t="s">
        <v>99</v>
      </c>
      <c r="D5" s="7">
        <v>9</v>
      </c>
      <c r="E5" s="10" t="s">
        <v>59</v>
      </c>
      <c r="F5" s="39"/>
      <c r="G5" s="9" t="s">
        <v>100</v>
      </c>
      <c r="H5" s="10">
        <v>800</v>
      </c>
      <c r="I5" s="10">
        <f>D5*H5</f>
        <v>7200</v>
      </c>
    </row>
    <row r="6" ht="275" customHeight="1" spans="1:9">
      <c r="A6" s="34">
        <f>ROW()-4</f>
        <v>2</v>
      </c>
      <c r="B6" s="34" t="s">
        <v>142</v>
      </c>
      <c r="C6" s="34" t="s">
        <v>143</v>
      </c>
      <c r="D6" s="12">
        <v>56</v>
      </c>
      <c r="E6" s="12" t="s">
        <v>49</v>
      </c>
      <c r="F6" s="12"/>
      <c r="G6" s="14" t="s">
        <v>144</v>
      </c>
      <c r="H6" s="34">
        <v>1560</v>
      </c>
      <c r="I6" s="34">
        <f>D6*H6</f>
        <v>87360</v>
      </c>
    </row>
    <row r="7" ht="275" customHeight="1" spans="1:9">
      <c r="A7" s="35"/>
      <c r="B7" s="35"/>
      <c r="C7" s="35"/>
      <c r="D7" s="15"/>
      <c r="E7" s="15"/>
      <c r="F7" s="15"/>
      <c r="G7" s="17"/>
      <c r="H7" s="35"/>
      <c r="I7" s="35"/>
    </row>
    <row r="8" ht="132" spans="1:9">
      <c r="A8" s="10">
        <f>ROW()-5</f>
        <v>3</v>
      </c>
      <c r="B8" s="10" t="s">
        <v>145</v>
      </c>
      <c r="C8" s="10" t="s">
        <v>146</v>
      </c>
      <c r="D8" s="7">
        <v>1</v>
      </c>
      <c r="E8" s="7" t="s">
        <v>23</v>
      </c>
      <c r="F8" s="7"/>
      <c r="G8" s="27" t="s">
        <v>147</v>
      </c>
      <c r="H8" s="10">
        <v>18500</v>
      </c>
      <c r="I8" s="10">
        <f t="shared" ref="I8:I18" si="0">D8*H8</f>
        <v>18500</v>
      </c>
    </row>
    <row r="9" ht="169" customHeight="1" spans="1:9">
      <c r="A9" s="10">
        <f>ROW()-5</f>
        <v>4</v>
      </c>
      <c r="B9" s="10" t="s">
        <v>148</v>
      </c>
      <c r="C9" s="10" t="s">
        <v>149</v>
      </c>
      <c r="D9" s="7">
        <v>34</v>
      </c>
      <c r="E9" s="7" t="s">
        <v>31</v>
      </c>
      <c r="F9" s="7"/>
      <c r="G9" s="9" t="s">
        <v>150</v>
      </c>
      <c r="H9" s="10">
        <v>435</v>
      </c>
      <c r="I9" s="10">
        <f t="shared" si="0"/>
        <v>14790</v>
      </c>
    </row>
    <row r="10" ht="165" customHeight="1" spans="1:9">
      <c r="A10" s="10">
        <f t="shared" ref="A10:A18" si="1">ROW()-5</f>
        <v>5</v>
      </c>
      <c r="B10" s="10" t="s">
        <v>145</v>
      </c>
      <c r="C10" s="10" t="s">
        <v>151</v>
      </c>
      <c r="D10" s="7">
        <v>1</v>
      </c>
      <c r="E10" s="10" t="s">
        <v>23</v>
      </c>
      <c r="F10" s="7"/>
      <c r="G10" s="27" t="s">
        <v>147</v>
      </c>
      <c r="H10" s="10">
        <v>6900</v>
      </c>
      <c r="I10" s="10">
        <f t="shared" si="0"/>
        <v>6900</v>
      </c>
    </row>
    <row r="11" ht="155" customHeight="1" spans="1:9">
      <c r="A11" s="10">
        <f t="shared" si="1"/>
        <v>6</v>
      </c>
      <c r="B11" s="10" t="s">
        <v>123</v>
      </c>
      <c r="C11" s="10" t="s">
        <v>152</v>
      </c>
      <c r="D11" s="7">
        <v>48</v>
      </c>
      <c r="E11" s="7" t="s">
        <v>31</v>
      </c>
      <c r="F11" s="7"/>
      <c r="G11" s="9" t="s">
        <v>150</v>
      </c>
      <c r="H11" s="10">
        <v>855</v>
      </c>
      <c r="I11" s="10">
        <f t="shared" si="0"/>
        <v>41040</v>
      </c>
    </row>
    <row r="12" ht="276" spans="1:9">
      <c r="A12" s="10">
        <f t="shared" si="1"/>
        <v>7</v>
      </c>
      <c r="B12" s="10" t="s">
        <v>21</v>
      </c>
      <c r="C12" s="10" t="s">
        <v>22</v>
      </c>
      <c r="D12" s="7">
        <v>24</v>
      </c>
      <c r="E12" s="7" t="s">
        <v>23</v>
      </c>
      <c r="F12" s="7"/>
      <c r="G12" s="9" t="s">
        <v>153</v>
      </c>
      <c r="H12" s="10">
        <v>1360</v>
      </c>
      <c r="I12" s="10">
        <f t="shared" si="0"/>
        <v>32640</v>
      </c>
    </row>
    <row r="13" ht="168" spans="1:9">
      <c r="A13" s="10">
        <f t="shared" si="1"/>
        <v>8</v>
      </c>
      <c r="B13" s="10" t="s">
        <v>29</v>
      </c>
      <c r="C13" s="10" t="s">
        <v>154</v>
      </c>
      <c r="D13" s="7">
        <v>60</v>
      </c>
      <c r="E13" s="7" t="s">
        <v>31</v>
      </c>
      <c r="F13" s="7"/>
      <c r="G13" s="9" t="s">
        <v>155</v>
      </c>
      <c r="H13" s="10">
        <v>575</v>
      </c>
      <c r="I13" s="10">
        <f t="shared" si="0"/>
        <v>34500</v>
      </c>
    </row>
    <row r="14" ht="204" spans="1:9">
      <c r="A14" s="10">
        <f t="shared" si="1"/>
        <v>9</v>
      </c>
      <c r="B14" s="10" t="s">
        <v>156</v>
      </c>
      <c r="C14" s="10" t="s">
        <v>68</v>
      </c>
      <c r="D14" s="10">
        <v>13</v>
      </c>
      <c r="E14" s="10" t="s">
        <v>49</v>
      </c>
      <c r="F14" s="40"/>
      <c r="G14" s="9" t="s">
        <v>117</v>
      </c>
      <c r="H14" s="10">
        <v>352</v>
      </c>
      <c r="I14" s="10">
        <f t="shared" si="0"/>
        <v>4576</v>
      </c>
    </row>
    <row r="15" ht="192" spans="1:9">
      <c r="A15" s="10">
        <f t="shared" si="1"/>
        <v>10</v>
      </c>
      <c r="B15" s="10" t="s">
        <v>116</v>
      </c>
      <c r="C15" s="10" t="s">
        <v>86</v>
      </c>
      <c r="D15" s="10">
        <v>11</v>
      </c>
      <c r="E15" s="10" t="s">
        <v>49</v>
      </c>
      <c r="F15" s="40"/>
      <c r="G15" s="9" t="s">
        <v>157</v>
      </c>
      <c r="H15" s="10">
        <v>500</v>
      </c>
      <c r="I15" s="10">
        <f t="shared" si="0"/>
        <v>5500</v>
      </c>
    </row>
    <row r="16" ht="204" spans="1:9">
      <c r="A16" s="10">
        <f t="shared" si="1"/>
        <v>11</v>
      </c>
      <c r="B16" s="10" t="s">
        <v>116</v>
      </c>
      <c r="C16" s="10" t="s">
        <v>86</v>
      </c>
      <c r="D16" s="10">
        <v>3</v>
      </c>
      <c r="E16" s="10" t="s">
        <v>49</v>
      </c>
      <c r="F16" s="40"/>
      <c r="G16" s="9" t="s">
        <v>158</v>
      </c>
      <c r="H16" s="10">
        <v>500</v>
      </c>
      <c r="I16" s="10">
        <f t="shared" si="0"/>
        <v>1500</v>
      </c>
    </row>
    <row r="17" ht="204" spans="1:9">
      <c r="A17" s="10">
        <f t="shared" si="1"/>
        <v>12</v>
      </c>
      <c r="B17" s="10" t="s">
        <v>159</v>
      </c>
      <c r="C17" s="10" t="s">
        <v>86</v>
      </c>
      <c r="D17" s="7">
        <v>5</v>
      </c>
      <c r="E17" s="10" t="s">
        <v>49</v>
      </c>
      <c r="F17" s="40"/>
      <c r="G17" s="9" t="s">
        <v>160</v>
      </c>
      <c r="H17" s="10">
        <v>830</v>
      </c>
      <c r="I17" s="10">
        <f t="shared" si="0"/>
        <v>4150</v>
      </c>
    </row>
    <row r="18" ht="204" spans="1:9">
      <c r="A18" s="10">
        <f t="shared" si="1"/>
        <v>13</v>
      </c>
      <c r="B18" s="10" t="s">
        <v>156</v>
      </c>
      <c r="C18" s="10" t="s">
        <v>161</v>
      </c>
      <c r="D18" s="10">
        <v>6</v>
      </c>
      <c r="E18" s="10" t="s">
        <v>49</v>
      </c>
      <c r="F18" s="41"/>
      <c r="G18" s="9" t="s">
        <v>162</v>
      </c>
      <c r="H18" s="10">
        <v>1000</v>
      </c>
      <c r="I18" s="10">
        <f t="shared" si="0"/>
        <v>6000</v>
      </c>
    </row>
    <row r="19" s="1" customFormat="1" ht="31" customHeight="1" spans="1:9">
      <c r="A19" s="7"/>
      <c r="B19" s="42" t="s">
        <v>140</v>
      </c>
      <c r="C19" s="43"/>
      <c r="D19" s="4">
        <f>SUM(D5:D18)</f>
        <v>271</v>
      </c>
      <c r="E19" s="4"/>
      <c r="F19" s="4"/>
      <c r="G19" s="4"/>
      <c r="H19" s="4"/>
      <c r="I19" s="4">
        <f>SUM(I5:I18)</f>
        <v>264656</v>
      </c>
    </row>
  </sheetData>
  <mergeCells count="11">
    <mergeCell ref="H3:I3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A1:I2"/>
  </mergeCells>
  <printOptions horizontalCentered="1"/>
  <pageMargins left="0.196527777777778" right="0.196527777777778" top="0.196527777777778" bottom="0.432638888888889" header="0.314583333333333" footer="0.118055555555556"/>
  <pageSetup paperSize="9" scale="82" fitToHeight="0" orientation="landscape" horizontalDpi="600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8"/>
  <sheetViews>
    <sheetView zoomScale="55" zoomScaleNormal="55" workbookViewId="0">
      <pane ySplit="4" topLeftCell="A5" activePane="bottomLeft" state="frozen"/>
      <selection/>
      <selection pane="bottomLeft" activeCell="O6" sqref="O6"/>
    </sheetView>
  </sheetViews>
  <sheetFormatPr defaultColWidth="8.66666666666667" defaultRowHeight="12"/>
  <cols>
    <col min="1" max="1" width="3.25185185185185" style="24" customWidth="1"/>
    <col min="2" max="2" width="7.60740740740741" style="24" customWidth="1"/>
    <col min="3" max="3" width="9.51111111111111" style="24" customWidth="1"/>
    <col min="4" max="4" width="4.41481481481481" style="24" customWidth="1"/>
    <col min="5" max="5" width="4.91111111111111" style="24" customWidth="1"/>
    <col min="6" max="6" width="8.66666666666667" style="24"/>
    <col min="7" max="7" width="75.3333333333333" style="24" customWidth="1"/>
    <col min="8" max="8" width="7.4962962962963" style="24" customWidth="1"/>
    <col min="9" max="9" width="7.23703703703704" style="24" customWidth="1"/>
    <col min="10" max="16380" width="8.66666666666667" style="24"/>
    <col min="16381" max="16384" width="59.3407407407407" style="24"/>
  </cols>
  <sheetData>
    <row r="1" ht="14" customHeight="1" spans="1:9">
      <c r="A1" s="33" t="s">
        <v>163</v>
      </c>
      <c r="B1" s="33"/>
      <c r="C1" s="33"/>
      <c r="D1" s="33"/>
      <c r="E1" s="33"/>
      <c r="F1" s="33"/>
      <c r="G1" s="33"/>
      <c r="H1" s="33"/>
      <c r="I1" s="33"/>
    </row>
    <row r="2" ht="11" customHeight="1" spans="1:9">
      <c r="A2" s="33"/>
      <c r="B2" s="33"/>
      <c r="C2" s="33"/>
      <c r="D2" s="33"/>
      <c r="E2" s="33"/>
      <c r="F2" s="33"/>
      <c r="G2" s="33"/>
      <c r="H2" s="33"/>
      <c r="I2" s="33"/>
    </row>
    <row r="3" ht="15" customHeight="1" spans="1:8">
      <c r="A3" s="33"/>
      <c r="B3" s="33"/>
      <c r="C3" s="33"/>
      <c r="D3" s="33"/>
      <c r="E3" s="33"/>
      <c r="F3" s="33"/>
      <c r="G3" s="33"/>
      <c r="H3" s="24" t="s">
        <v>12</v>
      </c>
    </row>
    <row r="4" ht="19" customHeight="1" spans="1:9">
      <c r="A4" s="4" t="s">
        <v>2</v>
      </c>
      <c r="B4" s="6" t="s">
        <v>13</v>
      </c>
      <c r="C4" s="6" t="s">
        <v>14</v>
      </c>
      <c r="D4" s="6" t="s">
        <v>15</v>
      </c>
      <c r="E4" s="6" t="s">
        <v>16</v>
      </c>
      <c r="F4" s="6" t="s">
        <v>17</v>
      </c>
      <c r="G4" s="6" t="s">
        <v>18</v>
      </c>
      <c r="H4" s="4" t="s">
        <v>19</v>
      </c>
      <c r="I4" s="4" t="s">
        <v>20</v>
      </c>
    </row>
    <row r="5" ht="169" customHeight="1" spans="1:9">
      <c r="A5" s="10">
        <f>ROW()-4</f>
        <v>1</v>
      </c>
      <c r="B5" s="7" t="s">
        <v>164</v>
      </c>
      <c r="C5" s="7" t="s">
        <v>28</v>
      </c>
      <c r="D5" s="7">
        <v>40</v>
      </c>
      <c r="E5" s="7" t="s">
        <v>23</v>
      </c>
      <c r="F5" s="7"/>
      <c r="G5" s="9" t="s">
        <v>165</v>
      </c>
      <c r="H5" s="10">
        <v>795</v>
      </c>
      <c r="I5" s="10">
        <f>D5*H5</f>
        <v>31800</v>
      </c>
    </row>
    <row r="6" ht="168" customHeight="1" spans="1:9">
      <c r="A6" s="10">
        <f>ROW()-4</f>
        <v>2</v>
      </c>
      <c r="B6" s="7" t="s">
        <v>164</v>
      </c>
      <c r="C6" s="7" t="s">
        <v>22</v>
      </c>
      <c r="D6" s="7">
        <v>56</v>
      </c>
      <c r="E6" s="7" t="s">
        <v>23</v>
      </c>
      <c r="F6" s="7"/>
      <c r="G6" s="9" t="s">
        <v>165</v>
      </c>
      <c r="H6" s="10">
        <v>890</v>
      </c>
      <c r="I6" s="10">
        <f>D6*H6</f>
        <v>49840</v>
      </c>
    </row>
    <row r="7" ht="323" customHeight="1" spans="1:9">
      <c r="A7" s="10">
        <f>ROW()-4</f>
        <v>3</v>
      </c>
      <c r="B7" s="7" t="s">
        <v>166</v>
      </c>
      <c r="C7" s="10" t="s">
        <v>80</v>
      </c>
      <c r="D7" s="7">
        <v>96</v>
      </c>
      <c r="E7" s="7" t="s">
        <v>31</v>
      </c>
      <c r="F7" s="7"/>
      <c r="G7" s="9" t="s">
        <v>81</v>
      </c>
      <c r="H7" s="10">
        <v>380</v>
      </c>
      <c r="I7" s="10">
        <f>D7*H7</f>
        <v>36480</v>
      </c>
    </row>
    <row r="8" ht="408" customHeight="1" spans="1:9">
      <c r="A8" s="34">
        <f>ROW()-4</f>
        <v>4</v>
      </c>
      <c r="B8" s="7" t="s">
        <v>167</v>
      </c>
      <c r="C8" s="10" t="s">
        <v>168</v>
      </c>
      <c r="D8" s="7">
        <v>6</v>
      </c>
      <c r="E8" s="7" t="s">
        <v>59</v>
      </c>
      <c r="F8" s="7"/>
      <c r="G8" s="9" t="s">
        <v>66</v>
      </c>
      <c r="H8" s="10">
        <v>6000</v>
      </c>
      <c r="I8" s="10">
        <f>D8*H8</f>
        <v>36000</v>
      </c>
    </row>
    <row r="9" ht="137" customHeight="1" spans="1:9">
      <c r="A9" s="35"/>
      <c r="B9" s="7"/>
      <c r="C9" s="10"/>
      <c r="D9" s="7"/>
      <c r="E9" s="7"/>
      <c r="F9" s="7"/>
      <c r="G9" s="9"/>
      <c r="H9" s="10"/>
      <c r="I9" s="10"/>
    </row>
    <row r="10" ht="89" customHeight="1" spans="1:9">
      <c r="A10" s="10">
        <v>5</v>
      </c>
      <c r="B10" s="7" t="s">
        <v>169</v>
      </c>
      <c r="C10" s="36" t="s">
        <v>170</v>
      </c>
      <c r="D10" s="7">
        <v>10</v>
      </c>
      <c r="E10" s="7" t="s">
        <v>35</v>
      </c>
      <c r="F10" s="7"/>
      <c r="G10" s="9" t="s">
        <v>37</v>
      </c>
      <c r="H10" s="10">
        <v>295</v>
      </c>
      <c r="I10" s="10">
        <f t="shared" ref="I10:I17" si="0">D10*H10</f>
        <v>2950</v>
      </c>
    </row>
    <row r="11" ht="227" customHeight="1" spans="1:9">
      <c r="A11" s="10">
        <v>6</v>
      </c>
      <c r="B11" s="7" t="s">
        <v>171</v>
      </c>
      <c r="C11" s="7" t="s">
        <v>68</v>
      </c>
      <c r="D11" s="7">
        <v>30</v>
      </c>
      <c r="E11" s="10" t="s">
        <v>49</v>
      </c>
      <c r="F11" s="7"/>
      <c r="G11" s="9" t="s">
        <v>172</v>
      </c>
      <c r="H11" s="10">
        <v>372</v>
      </c>
      <c r="I11" s="10">
        <f t="shared" si="0"/>
        <v>11160</v>
      </c>
    </row>
    <row r="12" ht="229" customHeight="1" spans="1:9">
      <c r="A12" s="10">
        <v>7</v>
      </c>
      <c r="B12" s="7" t="s">
        <v>110</v>
      </c>
      <c r="C12" s="7" t="s">
        <v>86</v>
      </c>
      <c r="D12" s="7">
        <v>50</v>
      </c>
      <c r="E12" s="10" t="s">
        <v>49</v>
      </c>
      <c r="F12" s="7"/>
      <c r="G12" s="9" t="s">
        <v>111</v>
      </c>
      <c r="H12" s="10">
        <v>860</v>
      </c>
      <c r="I12" s="10">
        <f t="shared" si="0"/>
        <v>43000</v>
      </c>
    </row>
    <row r="13" ht="74" customHeight="1" spans="1:9">
      <c r="A13" s="10">
        <v>8</v>
      </c>
      <c r="B13" s="7" t="s">
        <v>173</v>
      </c>
      <c r="C13" s="7" t="s">
        <v>174</v>
      </c>
      <c r="D13" s="7">
        <v>1</v>
      </c>
      <c r="E13" s="7" t="s">
        <v>23</v>
      </c>
      <c r="F13" s="7"/>
      <c r="G13" s="9" t="s">
        <v>175</v>
      </c>
      <c r="H13" s="10">
        <v>6860</v>
      </c>
      <c r="I13" s="10">
        <f t="shared" si="0"/>
        <v>6860</v>
      </c>
    </row>
    <row r="14" ht="181" customHeight="1" spans="1:9">
      <c r="A14" s="10">
        <v>9</v>
      </c>
      <c r="B14" s="7" t="s">
        <v>176</v>
      </c>
      <c r="C14" s="7" t="s">
        <v>152</v>
      </c>
      <c r="D14" s="7">
        <v>30</v>
      </c>
      <c r="E14" s="7" t="s">
        <v>31</v>
      </c>
      <c r="F14" s="7"/>
      <c r="G14" s="9" t="s">
        <v>177</v>
      </c>
      <c r="H14" s="10">
        <v>580</v>
      </c>
      <c r="I14" s="10">
        <f t="shared" si="0"/>
        <v>17400</v>
      </c>
    </row>
    <row r="15" ht="292" customHeight="1" spans="1:9">
      <c r="A15" s="10">
        <v>10</v>
      </c>
      <c r="B15" s="10" t="s">
        <v>178</v>
      </c>
      <c r="C15" s="10" t="s">
        <v>179</v>
      </c>
      <c r="D15" s="10">
        <v>4</v>
      </c>
      <c r="E15" s="10" t="s">
        <v>23</v>
      </c>
      <c r="F15" s="10"/>
      <c r="G15" s="9" t="s">
        <v>180</v>
      </c>
      <c r="H15" s="10">
        <v>1690</v>
      </c>
      <c r="I15" s="10">
        <f t="shared" si="0"/>
        <v>6760</v>
      </c>
    </row>
    <row r="16" ht="336" customHeight="1" spans="1:9">
      <c r="A16" s="10">
        <v>11</v>
      </c>
      <c r="B16" s="10" t="s">
        <v>21</v>
      </c>
      <c r="C16" s="10" t="s">
        <v>181</v>
      </c>
      <c r="D16" s="10">
        <v>4</v>
      </c>
      <c r="E16" s="10" t="s">
        <v>23</v>
      </c>
      <c r="F16" s="10"/>
      <c r="G16" s="17" t="s">
        <v>182</v>
      </c>
      <c r="H16" s="10">
        <v>1300</v>
      </c>
      <c r="I16" s="10">
        <f t="shared" si="0"/>
        <v>5200</v>
      </c>
    </row>
    <row r="17" ht="257" customHeight="1" spans="1:9">
      <c r="A17" s="10">
        <v>12</v>
      </c>
      <c r="B17" s="10" t="s">
        <v>29</v>
      </c>
      <c r="C17" s="10" t="s">
        <v>183</v>
      </c>
      <c r="D17" s="10">
        <v>4</v>
      </c>
      <c r="E17" s="10" t="s">
        <v>31</v>
      </c>
      <c r="F17" s="10"/>
      <c r="G17" s="9" t="s">
        <v>184</v>
      </c>
      <c r="H17" s="10">
        <v>800</v>
      </c>
      <c r="I17" s="10">
        <f t="shared" si="0"/>
        <v>3200</v>
      </c>
    </row>
    <row r="18" s="1" customFormat="1" ht="34" customHeight="1" spans="1:9">
      <c r="A18" s="7"/>
      <c r="B18" s="37" t="s">
        <v>140</v>
      </c>
      <c r="C18" s="38"/>
      <c r="D18" s="4">
        <f>SUM(D5:D17)</f>
        <v>331</v>
      </c>
      <c r="E18" s="4"/>
      <c r="F18" s="4"/>
      <c r="G18" s="4"/>
      <c r="H18" s="4"/>
      <c r="I18" s="4">
        <f>SUM(I5:I17)</f>
        <v>250650</v>
      </c>
    </row>
  </sheetData>
  <mergeCells count="12">
    <mergeCell ref="H3:I3"/>
    <mergeCell ref="B18:C1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A1:I2"/>
  </mergeCells>
  <printOptions horizontalCentered="1"/>
  <pageMargins left="0.196527777777778" right="0.196527777777778" top="0.196527777777778" bottom="0.550694444444444" header="0.314583333333333" footer="0.196527777777778"/>
  <pageSetup paperSize="9" scale="89" fitToHeight="0" orientation="landscape" horizontalDpi="600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11"/>
  <sheetViews>
    <sheetView zoomScale="70" zoomScaleNormal="70" workbookViewId="0">
      <pane xSplit="1" ySplit="4" topLeftCell="B109" activePane="bottomRight" state="frozen"/>
      <selection/>
      <selection pane="topRight"/>
      <selection pane="bottomLeft"/>
      <selection pane="bottomRight" activeCell="K109" sqref="K109"/>
    </sheetView>
  </sheetViews>
  <sheetFormatPr defaultColWidth="8.66666666666667" defaultRowHeight="12"/>
  <cols>
    <col min="1" max="1" width="3.25185185185185" style="1" customWidth="1"/>
    <col min="2" max="2" width="7.45185185185185" style="1" customWidth="1"/>
    <col min="3" max="3" width="9.77777777777778" style="24" customWidth="1"/>
    <col min="4" max="4" width="6.98518518518518" style="1" customWidth="1"/>
    <col min="5" max="5" width="3.65925925925926" style="1" customWidth="1"/>
    <col min="6" max="6" width="10.4666666666667" style="1" customWidth="1"/>
    <col min="7" max="7" width="119.548148148148" style="25" customWidth="1"/>
    <col min="8" max="9" width="9.82962962962963" style="1" customWidth="1"/>
    <col min="10" max="16381" width="8.66666666666667" style="1"/>
    <col min="16382" max="16384" width="122.422222222222" style="1"/>
  </cols>
  <sheetData>
    <row r="1" ht="25" customHeight="1" spans="1:9">
      <c r="A1" s="3" t="s">
        <v>185</v>
      </c>
      <c r="B1" s="3"/>
      <c r="C1" s="3"/>
      <c r="D1" s="3"/>
      <c r="E1" s="3"/>
      <c r="F1" s="3"/>
      <c r="G1" s="3"/>
      <c r="H1" s="3"/>
      <c r="I1" s="3"/>
    </row>
    <row r="2" customHeight="1" spans="1:9">
      <c r="A2" s="3"/>
      <c r="B2" s="3"/>
      <c r="C2" s="3"/>
      <c r="D2" s="3"/>
      <c r="E2" s="3"/>
      <c r="F2" s="3"/>
      <c r="G2" s="3"/>
      <c r="H2" s="3"/>
      <c r="I2" s="3"/>
    </row>
    <row r="3" ht="18" customHeight="1" spans="1:8">
      <c r="A3" s="3"/>
      <c r="B3" s="3"/>
      <c r="C3" s="3"/>
      <c r="D3" s="3"/>
      <c r="E3" s="3"/>
      <c r="F3" s="3"/>
      <c r="G3" s="3"/>
      <c r="H3" s="1" t="s">
        <v>12</v>
      </c>
    </row>
    <row r="4" ht="25" customHeight="1" spans="1:9">
      <c r="A4" s="4" t="s">
        <v>2</v>
      </c>
      <c r="B4" s="4" t="s">
        <v>13</v>
      </c>
      <c r="C4" s="6" t="s">
        <v>14</v>
      </c>
      <c r="D4" s="4" t="s">
        <v>15</v>
      </c>
      <c r="E4" s="4" t="s">
        <v>16</v>
      </c>
      <c r="F4" s="4" t="s">
        <v>17</v>
      </c>
      <c r="G4" s="26" t="s">
        <v>18</v>
      </c>
      <c r="H4" s="6" t="s">
        <v>19</v>
      </c>
      <c r="I4" s="4" t="s">
        <v>20</v>
      </c>
    </row>
    <row r="5" ht="124" customHeight="1" spans="1:9">
      <c r="A5" s="7">
        <f>ROW()-4</f>
        <v>1</v>
      </c>
      <c r="B5" s="7" t="s">
        <v>186</v>
      </c>
      <c r="C5" s="10" t="s">
        <v>187</v>
      </c>
      <c r="D5" s="18">
        <v>2</v>
      </c>
      <c r="E5" s="7" t="s">
        <v>23</v>
      </c>
      <c r="F5" s="7"/>
      <c r="G5" s="27" t="s">
        <v>188</v>
      </c>
      <c r="H5" s="28">
        <v>960</v>
      </c>
      <c r="I5" s="30">
        <f>D5*H5</f>
        <v>1920</v>
      </c>
    </row>
    <row r="6" ht="117" customHeight="1" spans="1:9">
      <c r="A6" s="7">
        <f t="shared" ref="A6:A12" si="0">ROW()-4</f>
        <v>2</v>
      </c>
      <c r="B6" s="7" t="s">
        <v>186</v>
      </c>
      <c r="C6" s="10" t="s">
        <v>189</v>
      </c>
      <c r="D6" s="18">
        <v>1</v>
      </c>
      <c r="E6" s="7" t="s">
        <v>23</v>
      </c>
      <c r="F6" s="7"/>
      <c r="G6" s="27" t="s">
        <v>190</v>
      </c>
      <c r="H6" s="28">
        <v>382</v>
      </c>
      <c r="I6" s="30">
        <f t="shared" ref="I6:I37" si="1">D6*H6</f>
        <v>382</v>
      </c>
    </row>
    <row r="7" ht="130" customHeight="1" spans="1:9">
      <c r="A7" s="7">
        <f t="shared" si="0"/>
        <v>3</v>
      </c>
      <c r="B7" s="7" t="s">
        <v>191</v>
      </c>
      <c r="C7" s="10" t="s">
        <v>192</v>
      </c>
      <c r="D7" s="18">
        <v>7</v>
      </c>
      <c r="E7" s="7" t="s">
        <v>31</v>
      </c>
      <c r="F7" s="7"/>
      <c r="G7" s="9" t="s">
        <v>193</v>
      </c>
      <c r="H7" s="7">
        <v>200</v>
      </c>
      <c r="I7" s="30">
        <f t="shared" si="1"/>
        <v>1400</v>
      </c>
    </row>
    <row r="8" ht="140" customHeight="1" spans="1:9">
      <c r="A8" s="7">
        <f t="shared" si="0"/>
        <v>4</v>
      </c>
      <c r="B8" s="18" t="s">
        <v>194</v>
      </c>
      <c r="C8" s="11" t="s">
        <v>195</v>
      </c>
      <c r="D8" s="18">
        <v>16</v>
      </c>
      <c r="E8" s="18" t="s">
        <v>23</v>
      </c>
      <c r="F8" s="18"/>
      <c r="G8" s="27" t="s">
        <v>196</v>
      </c>
      <c r="H8" s="28">
        <v>905</v>
      </c>
      <c r="I8" s="30">
        <f t="shared" si="1"/>
        <v>14480</v>
      </c>
    </row>
    <row r="9" ht="210" customHeight="1" spans="1:9">
      <c r="A9" s="7">
        <f t="shared" si="0"/>
        <v>5</v>
      </c>
      <c r="B9" s="18" t="s">
        <v>197</v>
      </c>
      <c r="C9" s="11" t="s">
        <v>198</v>
      </c>
      <c r="D9" s="18">
        <v>208</v>
      </c>
      <c r="E9" s="18" t="s">
        <v>199</v>
      </c>
      <c r="F9" s="18"/>
      <c r="G9" s="27" t="s">
        <v>200</v>
      </c>
      <c r="H9" s="28">
        <v>300</v>
      </c>
      <c r="I9" s="30">
        <f t="shared" si="1"/>
        <v>62400</v>
      </c>
    </row>
    <row r="10" ht="182" customHeight="1" spans="1:9">
      <c r="A10" s="7">
        <f t="shared" si="0"/>
        <v>6</v>
      </c>
      <c r="B10" s="18" t="s">
        <v>201</v>
      </c>
      <c r="C10" s="11" t="s">
        <v>202</v>
      </c>
      <c r="D10" s="18">
        <v>1</v>
      </c>
      <c r="E10" s="18" t="s">
        <v>35</v>
      </c>
      <c r="F10" s="18"/>
      <c r="G10" s="27" t="s">
        <v>203</v>
      </c>
      <c r="H10" s="28">
        <v>640</v>
      </c>
      <c r="I10" s="30">
        <f t="shared" si="1"/>
        <v>640</v>
      </c>
    </row>
    <row r="11" ht="370" customHeight="1" spans="1:9">
      <c r="A11" s="7">
        <f t="shared" si="0"/>
        <v>7</v>
      </c>
      <c r="B11" s="7" t="s">
        <v>98</v>
      </c>
      <c r="C11" s="10" t="s">
        <v>99</v>
      </c>
      <c r="D11" s="19">
        <v>200</v>
      </c>
      <c r="E11" s="10" t="s">
        <v>59</v>
      </c>
      <c r="F11" s="7"/>
      <c r="G11" s="9" t="s">
        <v>100</v>
      </c>
      <c r="H11" s="28">
        <v>800</v>
      </c>
      <c r="I11" s="30">
        <f t="shared" si="1"/>
        <v>160000</v>
      </c>
    </row>
    <row r="12" ht="328" customHeight="1" spans="1:9">
      <c r="A12" s="7">
        <f t="shared" si="0"/>
        <v>8</v>
      </c>
      <c r="B12" s="7" t="s">
        <v>98</v>
      </c>
      <c r="C12" s="11" t="s">
        <v>204</v>
      </c>
      <c r="D12" s="18">
        <v>8.5</v>
      </c>
      <c r="E12" s="10" t="s">
        <v>59</v>
      </c>
      <c r="F12" s="7"/>
      <c r="G12" s="9" t="s">
        <v>205</v>
      </c>
      <c r="H12" s="7">
        <v>850</v>
      </c>
      <c r="I12" s="30">
        <f t="shared" si="1"/>
        <v>7225</v>
      </c>
    </row>
    <row r="13" ht="177" customHeight="1" spans="1:9">
      <c r="A13" s="7">
        <f t="shared" ref="A13:A22" si="2">ROW()-4</f>
        <v>9</v>
      </c>
      <c r="B13" s="7" t="s">
        <v>110</v>
      </c>
      <c r="C13" s="10" t="s">
        <v>86</v>
      </c>
      <c r="D13" s="18">
        <v>90</v>
      </c>
      <c r="E13" s="10" t="s">
        <v>49</v>
      </c>
      <c r="F13" s="7"/>
      <c r="G13" s="9" t="s">
        <v>111</v>
      </c>
      <c r="H13" s="10">
        <v>860</v>
      </c>
      <c r="I13" s="30">
        <f t="shared" si="1"/>
        <v>77400</v>
      </c>
    </row>
    <row r="14" ht="157" customHeight="1" spans="1:9">
      <c r="A14" s="7">
        <f t="shared" si="2"/>
        <v>10</v>
      </c>
      <c r="B14" s="7" t="s">
        <v>206</v>
      </c>
      <c r="C14" s="10" t="s">
        <v>86</v>
      </c>
      <c r="D14" s="18">
        <v>76</v>
      </c>
      <c r="E14" s="10" t="s">
        <v>49</v>
      </c>
      <c r="F14" s="7"/>
      <c r="G14" s="9" t="s">
        <v>157</v>
      </c>
      <c r="H14" s="10">
        <v>350</v>
      </c>
      <c r="I14" s="30">
        <f t="shared" si="1"/>
        <v>26600</v>
      </c>
    </row>
    <row r="15" ht="161" customHeight="1" spans="1:9">
      <c r="A15" s="7">
        <f t="shared" si="2"/>
        <v>11</v>
      </c>
      <c r="B15" s="18" t="s">
        <v>207</v>
      </c>
      <c r="C15" s="10" t="s">
        <v>86</v>
      </c>
      <c r="D15" s="18">
        <v>9</v>
      </c>
      <c r="E15" s="10" t="s">
        <v>49</v>
      </c>
      <c r="F15" s="7"/>
      <c r="G15" s="9" t="s">
        <v>208</v>
      </c>
      <c r="H15" s="10">
        <v>350</v>
      </c>
      <c r="I15" s="30">
        <f t="shared" si="1"/>
        <v>3150</v>
      </c>
    </row>
    <row r="16" ht="174" customHeight="1" spans="1:9">
      <c r="A16" s="7">
        <f t="shared" si="2"/>
        <v>12</v>
      </c>
      <c r="B16" s="18" t="s">
        <v>209</v>
      </c>
      <c r="C16" s="11" t="s">
        <v>68</v>
      </c>
      <c r="D16" s="18">
        <v>53</v>
      </c>
      <c r="E16" s="10" t="s">
        <v>49</v>
      </c>
      <c r="F16" s="7"/>
      <c r="G16" s="9" t="s">
        <v>210</v>
      </c>
      <c r="H16" s="10">
        <v>380</v>
      </c>
      <c r="I16" s="30">
        <f t="shared" si="1"/>
        <v>20140</v>
      </c>
    </row>
    <row r="17" ht="160" customHeight="1" spans="1:9">
      <c r="A17" s="7">
        <f t="shared" si="2"/>
        <v>13</v>
      </c>
      <c r="B17" s="18" t="s">
        <v>211</v>
      </c>
      <c r="C17" s="10" t="s">
        <v>86</v>
      </c>
      <c r="D17" s="18">
        <v>80</v>
      </c>
      <c r="E17" s="10" t="s">
        <v>49</v>
      </c>
      <c r="F17" s="7"/>
      <c r="G17" s="9" t="s">
        <v>212</v>
      </c>
      <c r="H17" s="10">
        <v>350</v>
      </c>
      <c r="I17" s="30">
        <f t="shared" si="1"/>
        <v>28000</v>
      </c>
    </row>
    <row r="18" ht="164" customHeight="1" spans="1:9">
      <c r="A18" s="7">
        <f t="shared" si="2"/>
        <v>14</v>
      </c>
      <c r="B18" s="7" t="s">
        <v>116</v>
      </c>
      <c r="C18" s="10" t="s">
        <v>86</v>
      </c>
      <c r="D18" s="18">
        <v>11</v>
      </c>
      <c r="E18" s="10" t="s">
        <v>49</v>
      </c>
      <c r="F18" s="7"/>
      <c r="G18" s="9" t="s">
        <v>213</v>
      </c>
      <c r="H18" s="10">
        <v>350</v>
      </c>
      <c r="I18" s="30">
        <f t="shared" si="1"/>
        <v>3850</v>
      </c>
    </row>
    <row r="19" ht="156" customHeight="1" spans="1:9">
      <c r="A19" s="7">
        <f t="shared" si="2"/>
        <v>15</v>
      </c>
      <c r="B19" s="18" t="s">
        <v>214</v>
      </c>
      <c r="C19" s="10" t="s">
        <v>68</v>
      </c>
      <c r="D19" s="18">
        <v>70</v>
      </c>
      <c r="E19" s="10" t="s">
        <v>49</v>
      </c>
      <c r="F19" s="7"/>
      <c r="G19" s="9" t="s">
        <v>117</v>
      </c>
      <c r="H19" s="10">
        <v>380</v>
      </c>
      <c r="I19" s="30">
        <f t="shared" si="1"/>
        <v>26600</v>
      </c>
    </row>
    <row r="20" ht="162" customHeight="1" spans="1:9">
      <c r="A20" s="7">
        <f t="shared" si="2"/>
        <v>16</v>
      </c>
      <c r="B20" s="7" t="s">
        <v>171</v>
      </c>
      <c r="C20" s="10" t="s">
        <v>68</v>
      </c>
      <c r="D20" s="19">
        <v>80</v>
      </c>
      <c r="E20" s="10" t="s">
        <v>49</v>
      </c>
      <c r="F20" s="7"/>
      <c r="G20" s="9" t="s">
        <v>172</v>
      </c>
      <c r="H20" s="10">
        <v>380</v>
      </c>
      <c r="I20" s="30">
        <f t="shared" si="1"/>
        <v>30400</v>
      </c>
    </row>
    <row r="21" ht="162" customHeight="1" spans="1:9">
      <c r="A21" s="7">
        <f t="shared" si="2"/>
        <v>17</v>
      </c>
      <c r="B21" s="7" t="s">
        <v>215</v>
      </c>
      <c r="C21" s="10" t="s">
        <v>68</v>
      </c>
      <c r="D21" s="18">
        <v>35</v>
      </c>
      <c r="E21" s="10" t="s">
        <v>49</v>
      </c>
      <c r="F21" s="7"/>
      <c r="G21" s="9" t="s">
        <v>216</v>
      </c>
      <c r="H21" s="10">
        <v>380</v>
      </c>
      <c r="I21" s="30">
        <f t="shared" si="1"/>
        <v>13300</v>
      </c>
    </row>
    <row r="22" ht="161" customHeight="1" spans="1:9">
      <c r="A22" s="7">
        <f t="shared" si="2"/>
        <v>18</v>
      </c>
      <c r="B22" s="7" t="s">
        <v>67</v>
      </c>
      <c r="C22" s="10" t="s">
        <v>68</v>
      </c>
      <c r="D22" s="18">
        <v>4</v>
      </c>
      <c r="E22" s="10" t="s">
        <v>49</v>
      </c>
      <c r="F22" s="7"/>
      <c r="G22" s="9" t="s">
        <v>69</v>
      </c>
      <c r="H22" s="10">
        <v>500</v>
      </c>
      <c r="I22" s="30">
        <f t="shared" si="1"/>
        <v>2000</v>
      </c>
    </row>
    <row r="23" ht="188" customHeight="1" spans="1:9">
      <c r="A23" s="7">
        <f t="shared" ref="A23:A32" si="3">ROW()-4</f>
        <v>19</v>
      </c>
      <c r="B23" s="7" t="s">
        <v>217</v>
      </c>
      <c r="C23" s="10" t="s">
        <v>218</v>
      </c>
      <c r="D23" s="18">
        <v>6</v>
      </c>
      <c r="E23" s="10" t="s">
        <v>35</v>
      </c>
      <c r="F23" s="7"/>
      <c r="G23" s="9" t="s">
        <v>219</v>
      </c>
      <c r="H23" s="10">
        <v>148</v>
      </c>
      <c r="I23" s="30">
        <f t="shared" si="1"/>
        <v>888</v>
      </c>
    </row>
    <row r="24" ht="190" customHeight="1" spans="1:9">
      <c r="A24" s="7">
        <f t="shared" si="3"/>
        <v>20</v>
      </c>
      <c r="B24" s="7" t="s">
        <v>217</v>
      </c>
      <c r="C24" s="10" t="s">
        <v>220</v>
      </c>
      <c r="D24" s="18">
        <v>15</v>
      </c>
      <c r="E24" s="10" t="s">
        <v>35</v>
      </c>
      <c r="F24" s="7"/>
      <c r="G24" s="9" t="s">
        <v>219</v>
      </c>
      <c r="H24" s="10">
        <v>178</v>
      </c>
      <c r="I24" s="30">
        <f t="shared" si="1"/>
        <v>2670</v>
      </c>
    </row>
    <row r="25" ht="182" customHeight="1" spans="1:9">
      <c r="A25" s="7">
        <f t="shared" si="3"/>
        <v>21</v>
      </c>
      <c r="B25" s="7" t="s">
        <v>221</v>
      </c>
      <c r="C25" s="10" t="s">
        <v>86</v>
      </c>
      <c r="D25" s="18">
        <v>5</v>
      </c>
      <c r="E25" s="10" t="s">
        <v>49</v>
      </c>
      <c r="F25" s="7"/>
      <c r="G25" s="9" t="s">
        <v>222</v>
      </c>
      <c r="H25" s="10">
        <v>400</v>
      </c>
      <c r="I25" s="30">
        <f t="shared" si="1"/>
        <v>2000</v>
      </c>
    </row>
    <row r="26" ht="126" customHeight="1" spans="1:9">
      <c r="A26" s="7">
        <f t="shared" si="3"/>
        <v>22</v>
      </c>
      <c r="B26" s="7" t="s">
        <v>223</v>
      </c>
      <c r="C26" s="10" t="s">
        <v>224</v>
      </c>
      <c r="D26" s="18">
        <v>9</v>
      </c>
      <c r="E26" s="10" t="s">
        <v>35</v>
      </c>
      <c r="F26" s="7"/>
      <c r="G26" s="9" t="s">
        <v>225</v>
      </c>
      <c r="H26" s="10">
        <v>15.6</v>
      </c>
      <c r="I26" s="30">
        <f t="shared" si="1"/>
        <v>140.4</v>
      </c>
    </row>
    <row r="27" ht="278" customHeight="1" spans="1:9">
      <c r="A27" s="7">
        <f t="shared" si="3"/>
        <v>23</v>
      </c>
      <c r="B27" s="7" t="s">
        <v>88</v>
      </c>
      <c r="C27" s="29" t="s">
        <v>89</v>
      </c>
      <c r="D27" s="18">
        <v>62</v>
      </c>
      <c r="E27" s="7" t="s">
        <v>23</v>
      </c>
      <c r="F27" s="7"/>
      <c r="G27" s="9" t="s">
        <v>90</v>
      </c>
      <c r="H27" s="10">
        <v>1200</v>
      </c>
      <c r="I27" s="30">
        <f t="shared" si="1"/>
        <v>74400</v>
      </c>
    </row>
    <row r="28" ht="185" customHeight="1" spans="1:9">
      <c r="A28" s="7">
        <f t="shared" si="3"/>
        <v>24</v>
      </c>
      <c r="B28" s="7" t="s">
        <v>226</v>
      </c>
      <c r="C28" s="11" t="s">
        <v>106</v>
      </c>
      <c r="D28" s="18">
        <v>70</v>
      </c>
      <c r="E28" s="7" t="s">
        <v>23</v>
      </c>
      <c r="F28" s="7"/>
      <c r="G28" s="9" t="s">
        <v>227</v>
      </c>
      <c r="H28" s="10">
        <v>800</v>
      </c>
      <c r="I28" s="30">
        <f t="shared" si="1"/>
        <v>56000</v>
      </c>
    </row>
    <row r="29" ht="79" customHeight="1" spans="1:9">
      <c r="A29" s="7">
        <f t="shared" si="3"/>
        <v>25</v>
      </c>
      <c r="B29" s="7" t="s">
        <v>33</v>
      </c>
      <c r="C29" s="11" t="s">
        <v>34</v>
      </c>
      <c r="D29" s="18">
        <v>50</v>
      </c>
      <c r="E29" s="7" t="s">
        <v>35</v>
      </c>
      <c r="F29" s="7"/>
      <c r="G29" s="9" t="s">
        <v>36</v>
      </c>
      <c r="H29" s="10">
        <v>300</v>
      </c>
      <c r="I29" s="30">
        <f t="shared" si="1"/>
        <v>15000</v>
      </c>
    </row>
    <row r="30" ht="79" customHeight="1" spans="1:9">
      <c r="A30" s="7">
        <f t="shared" si="3"/>
        <v>26</v>
      </c>
      <c r="B30" s="7" t="s">
        <v>33</v>
      </c>
      <c r="C30" s="11" t="s">
        <v>228</v>
      </c>
      <c r="D30" s="18">
        <v>103</v>
      </c>
      <c r="E30" s="7" t="s">
        <v>35</v>
      </c>
      <c r="F30" s="7"/>
      <c r="G30" s="9" t="s">
        <v>229</v>
      </c>
      <c r="H30" s="10">
        <v>300</v>
      </c>
      <c r="I30" s="30">
        <f t="shared" si="1"/>
        <v>30900</v>
      </c>
    </row>
    <row r="31" ht="76" customHeight="1" spans="1:9">
      <c r="A31" s="7">
        <f t="shared" si="3"/>
        <v>27</v>
      </c>
      <c r="B31" s="7" t="s">
        <v>33</v>
      </c>
      <c r="C31" s="11" t="s">
        <v>230</v>
      </c>
      <c r="D31" s="18">
        <v>4</v>
      </c>
      <c r="E31" s="7" t="s">
        <v>35</v>
      </c>
      <c r="F31" s="7"/>
      <c r="G31" s="9" t="s">
        <v>231</v>
      </c>
      <c r="H31" s="10">
        <v>300</v>
      </c>
      <c r="I31" s="30">
        <f t="shared" si="1"/>
        <v>1200</v>
      </c>
    </row>
    <row r="32" ht="73" customHeight="1" spans="1:9">
      <c r="A32" s="7">
        <f t="shared" si="3"/>
        <v>28</v>
      </c>
      <c r="B32" s="7" t="s">
        <v>232</v>
      </c>
      <c r="C32" s="11" t="s">
        <v>170</v>
      </c>
      <c r="D32" s="18">
        <v>28</v>
      </c>
      <c r="E32" s="7" t="s">
        <v>35</v>
      </c>
      <c r="F32" s="7"/>
      <c r="G32" s="9" t="s">
        <v>37</v>
      </c>
      <c r="H32" s="10">
        <v>80</v>
      </c>
      <c r="I32" s="30">
        <f t="shared" si="1"/>
        <v>2240</v>
      </c>
    </row>
    <row r="33" ht="168" customHeight="1" spans="1:9">
      <c r="A33" s="7">
        <f t="shared" ref="A33:A42" si="4">ROW()-4</f>
        <v>29</v>
      </c>
      <c r="B33" s="7" t="s">
        <v>233</v>
      </c>
      <c r="C33" s="10" t="s">
        <v>45</v>
      </c>
      <c r="D33" s="18">
        <v>65</v>
      </c>
      <c r="E33" s="7" t="s">
        <v>35</v>
      </c>
      <c r="F33" s="7"/>
      <c r="G33" s="9" t="s">
        <v>234</v>
      </c>
      <c r="H33" s="10">
        <v>900</v>
      </c>
      <c r="I33" s="30">
        <f t="shared" si="1"/>
        <v>58500</v>
      </c>
    </row>
    <row r="34" ht="204" customHeight="1" spans="1:9">
      <c r="A34" s="7">
        <f t="shared" si="4"/>
        <v>30</v>
      </c>
      <c r="B34" s="7" t="s">
        <v>235</v>
      </c>
      <c r="C34" s="10" t="s">
        <v>179</v>
      </c>
      <c r="D34" s="18">
        <v>9</v>
      </c>
      <c r="E34" s="7" t="s">
        <v>23</v>
      </c>
      <c r="F34" s="7"/>
      <c r="G34" s="9" t="s">
        <v>236</v>
      </c>
      <c r="H34" s="10">
        <v>3600</v>
      </c>
      <c r="I34" s="30">
        <f t="shared" si="1"/>
        <v>32400</v>
      </c>
    </row>
    <row r="35" ht="189" customHeight="1" spans="1:9">
      <c r="A35" s="7">
        <f t="shared" si="4"/>
        <v>31</v>
      </c>
      <c r="B35" s="7" t="s">
        <v>237</v>
      </c>
      <c r="C35" s="10" t="s">
        <v>238</v>
      </c>
      <c r="D35" s="19">
        <v>150</v>
      </c>
      <c r="E35" s="7" t="s">
        <v>23</v>
      </c>
      <c r="F35" s="7"/>
      <c r="G35" s="20" t="s">
        <v>239</v>
      </c>
      <c r="H35" s="10">
        <v>300</v>
      </c>
      <c r="I35" s="30">
        <f t="shared" si="1"/>
        <v>45000</v>
      </c>
    </row>
    <row r="36" ht="181" customHeight="1" spans="1:9">
      <c r="A36" s="7">
        <f t="shared" si="4"/>
        <v>32</v>
      </c>
      <c r="B36" s="7" t="s">
        <v>237</v>
      </c>
      <c r="C36" s="10" t="s">
        <v>240</v>
      </c>
      <c r="D36" s="18">
        <v>10</v>
      </c>
      <c r="E36" s="7" t="s">
        <v>23</v>
      </c>
      <c r="F36" s="7"/>
      <c r="G36" s="20" t="s">
        <v>241</v>
      </c>
      <c r="H36" s="10">
        <v>270</v>
      </c>
      <c r="I36" s="30">
        <f t="shared" si="1"/>
        <v>2700</v>
      </c>
    </row>
    <row r="37" ht="178" customHeight="1" spans="1:9">
      <c r="A37" s="7">
        <f t="shared" si="4"/>
        <v>33</v>
      </c>
      <c r="B37" s="7" t="s">
        <v>237</v>
      </c>
      <c r="C37" s="10" t="s">
        <v>242</v>
      </c>
      <c r="D37" s="18">
        <v>5</v>
      </c>
      <c r="E37" s="7" t="s">
        <v>23</v>
      </c>
      <c r="F37" s="7"/>
      <c r="G37" s="20" t="s">
        <v>241</v>
      </c>
      <c r="H37" s="10">
        <v>230</v>
      </c>
      <c r="I37" s="30">
        <f t="shared" si="1"/>
        <v>1150</v>
      </c>
    </row>
    <row r="38" ht="180" customHeight="1" spans="1:9">
      <c r="A38" s="7">
        <f t="shared" si="4"/>
        <v>34</v>
      </c>
      <c r="B38" s="7" t="s">
        <v>243</v>
      </c>
      <c r="C38" s="10" t="s">
        <v>80</v>
      </c>
      <c r="D38" s="19">
        <v>205</v>
      </c>
      <c r="E38" s="7" t="s">
        <v>31</v>
      </c>
      <c r="F38" s="7"/>
      <c r="G38" s="9" t="s">
        <v>81</v>
      </c>
      <c r="H38" s="10">
        <v>380</v>
      </c>
      <c r="I38" s="30">
        <f t="shared" ref="I38:I69" si="5">D38*H38</f>
        <v>77900</v>
      </c>
    </row>
    <row r="39" ht="156" customHeight="1" spans="1:9">
      <c r="A39" s="7">
        <f t="shared" si="4"/>
        <v>35</v>
      </c>
      <c r="B39" s="18" t="s">
        <v>209</v>
      </c>
      <c r="C39" s="11" t="s">
        <v>68</v>
      </c>
      <c r="D39" s="18">
        <v>25</v>
      </c>
      <c r="E39" s="7" t="s">
        <v>49</v>
      </c>
      <c r="F39" s="7"/>
      <c r="G39" s="9" t="s">
        <v>113</v>
      </c>
      <c r="H39" s="10">
        <v>1470</v>
      </c>
      <c r="I39" s="30">
        <f t="shared" si="5"/>
        <v>36750</v>
      </c>
    </row>
    <row r="40" ht="147" customHeight="1" spans="1:9">
      <c r="A40" s="7">
        <f t="shared" si="4"/>
        <v>36</v>
      </c>
      <c r="B40" s="7" t="s">
        <v>145</v>
      </c>
      <c r="C40" s="11" t="s">
        <v>244</v>
      </c>
      <c r="D40" s="18">
        <v>3</v>
      </c>
      <c r="E40" s="7" t="s">
        <v>23</v>
      </c>
      <c r="F40" s="7"/>
      <c r="G40" s="20" t="s">
        <v>245</v>
      </c>
      <c r="H40" s="10">
        <v>2740</v>
      </c>
      <c r="I40" s="30">
        <f t="shared" si="5"/>
        <v>8220</v>
      </c>
    </row>
    <row r="41" ht="136" customHeight="1" spans="1:9">
      <c r="A41" s="7">
        <f t="shared" si="4"/>
        <v>37</v>
      </c>
      <c r="B41" s="7" t="s">
        <v>145</v>
      </c>
      <c r="C41" s="10" t="s">
        <v>246</v>
      </c>
      <c r="D41" s="18">
        <v>3</v>
      </c>
      <c r="E41" s="7" t="s">
        <v>23</v>
      </c>
      <c r="F41" s="7"/>
      <c r="G41" s="20" t="s">
        <v>96</v>
      </c>
      <c r="H41" s="10">
        <v>1471</v>
      </c>
      <c r="I41" s="30">
        <f t="shared" si="5"/>
        <v>4413</v>
      </c>
    </row>
    <row r="42" ht="94" customHeight="1" spans="1:9">
      <c r="A42" s="7">
        <f t="shared" si="4"/>
        <v>38</v>
      </c>
      <c r="B42" s="7" t="s">
        <v>247</v>
      </c>
      <c r="C42" s="10" t="s">
        <v>248</v>
      </c>
      <c r="D42" s="18">
        <v>2</v>
      </c>
      <c r="E42" s="7" t="s">
        <v>23</v>
      </c>
      <c r="F42" s="7"/>
      <c r="G42" s="9" t="s">
        <v>249</v>
      </c>
      <c r="H42" s="10">
        <v>70</v>
      </c>
      <c r="I42" s="30">
        <f t="shared" si="5"/>
        <v>140</v>
      </c>
    </row>
    <row r="43" ht="94" customHeight="1" spans="1:9">
      <c r="A43" s="7">
        <f t="shared" ref="A43:A52" si="6">ROW()-4</f>
        <v>39</v>
      </c>
      <c r="B43" s="7" t="s">
        <v>247</v>
      </c>
      <c r="C43" s="11" t="s">
        <v>250</v>
      </c>
      <c r="D43" s="18">
        <v>10</v>
      </c>
      <c r="E43" s="7" t="s">
        <v>23</v>
      </c>
      <c r="F43" s="7"/>
      <c r="G43" s="9" t="s">
        <v>249</v>
      </c>
      <c r="H43" s="10">
        <v>50</v>
      </c>
      <c r="I43" s="30">
        <f t="shared" si="5"/>
        <v>500</v>
      </c>
    </row>
    <row r="44" ht="94" customHeight="1" spans="1:9">
      <c r="A44" s="7">
        <f t="shared" si="6"/>
        <v>40</v>
      </c>
      <c r="B44" s="7" t="s">
        <v>121</v>
      </c>
      <c r="C44" s="10" t="s">
        <v>251</v>
      </c>
      <c r="D44" s="18">
        <v>10</v>
      </c>
      <c r="E44" s="7" t="s">
        <v>23</v>
      </c>
      <c r="F44" s="7"/>
      <c r="G44" s="9" t="s">
        <v>122</v>
      </c>
      <c r="H44" s="10">
        <v>600</v>
      </c>
      <c r="I44" s="30">
        <f t="shared" si="5"/>
        <v>6000</v>
      </c>
    </row>
    <row r="45" ht="94" customHeight="1" spans="1:9">
      <c r="A45" s="7">
        <f t="shared" si="6"/>
        <v>41</v>
      </c>
      <c r="B45" s="7" t="s">
        <v>121</v>
      </c>
      <c r="C45" s="10" t="s">
        <v>252</v>
      </c>
      <c r="D45" s="18">
        <v>70</v>
      </c>
      <c r="E45" s="7" t="s">
        <v>23</v>
      </c>
      <c r="F45" s="7"/>
      <c r="G45" s="9" t="s">
        <v>122</v>
      </c>
      <c r="H45" s="10">
        <v>400</v>
      </c>
      <c r="I45" s="30">
        <f t="shared" si="5"/>
        <v>28000</v>
      </c>
    </row>
    <row r="46" ht="146" customHeight="1" spans="1:9">
      <c r="A46" s="7">
        <f t="shared" si="6"/>
        <v>42</v>
      </c>
      <c r="B46" s="7" t="s">
        <v>253</v>
      </c>
      <c r="C46" s="10" t="s">
        <v>39</v>
      </c>
      <c r="D46" s="18">
        <v>204</v>
      </c>
      <c r="E46" s="7" t="s">
        <v>31</v>
      </c>
      <c r="F46" s="7"/>
      <c r="G46" s="9" t="s">
        <v>254</v>
      </c>
      <c r="H46" s="10">
        <v>80</v>
      </c>
      <c r="I46" s="30">
        <f t="shared" si="5"/>
        <v>16320</v>
      </c>
    </row>
    <row r="47" ht="144" customHeight="1" spans="1:9">
      <c r="A47" s="7">
        <f t="shared" si="6"/>
        <v>43</v>
      </c>
      <c r="B47" s="7" t="s">
        <v>126</v>
      </c>
      <c r="C47" s="10" t="s">
        <v>127</v>
      </c>
      <c r="D47" s="18">
        <v>7</v>
      </c>
      <c r="E47" s="7" t="s">
        <v>35</v>
      </c>
      <c r="F47" s="7"/>
      <c r="G47" s="9" t="s">
        <v>128</v>
      </c>
      <c r="H47" s="10">
        <v>1120</v>
      </c>
      <c r="I47" s="30">
        <f t="shared" si="5"/>
        <v>7840</v>
      </c>
    </row>
    <row r="48" ht="116" customHeight="1" spans="1:9">
      <c r="A48" s="7">
        <f t="shared" si="6"/>
        <v>44</v>
      </c>
      <c r="B48" s="7" t="s">
        <v>75</v>
      </c>
      <c r="C48" s="10" t="s">
        <v>76</v>
      </c>
      <c r="D48" s="18">
        <v>100</v>
      </c>
      <c r="E48" s="7" t="s">
        <v>49</v>
      </c>
      <c r="F48" s="7"/>
      <c r="G48" s="9" t="s">
        <v>77</v>
      </c>
      <c r="H48" s="10">
        <v>800</v>
      </c>
      <c r="I48" s="30">
        <f t="shared" si="5"/>
        <v>80000</v>
      </c>
    </row>
    <row r="49" ht="176" customHeight="1" spans="1:9">
      <c r="A49" s="7">
        <f t="shared" si="6"/>
        <v>45</v>
      </c>
      <c r="B49" s="7" t="s">
        <v>75</v>
      </c>
      <c r="C49" s="10" t="s">
        <v>78</v>
      </c>
      <c r="D49" s="18">
        <v>20</v>
      </c>
      <c r="E49" s="7" t="s">
        <v>49</v>
      </c>
      <c r="F49" s="7"/>
      <c r="G49" s="9" t="s">
        <v>77</v>
      </c>
      <c r="H49" s="10">
        <v>600</v>
      </c>
      <c r="I49" s="30">
        <f t="shared" si="5"/>
        <v>12000</v>
      </c>
    </row>
    <row r="50" ht="337" customHeight="1" spans="1:9">
      <c r="A50" s="7">
        <f t="shared" si="6"/>
        <v>46</v>
      </c>
      <c r="B50" s="18" t="s">
        <v>255</v>
      </c>
      <c r="C50" s="10" t="s">
        <v>256</v>
      </c>
      <c r="D50" s="18">
        <v>17.25</v>
      </c>
      <c r="E50" s="18" t="s">
        <v>59</v>
      </c>
      <c r="F50" s="7"/>
      <c r="G50" s="9" t="s">
        <v>257</v>
      </c>
      <c r="H50" s="10">
        <v>1068</v>
      </c>
      <c r="I50" s="30">
        <f t="shared" si="5"/>
        <v>18423</v>
      </c>
    </row>
    <row r="51" ht="408" customHeight="1" spans="1:9">
      <c r="A51" s="7">
        <f t="shared" si="6"/>
        <v>47</v>
      </c>
      <c r="B51" s="7" t="s">
        <v>82</v>
      </c>
      <c r="C51" s="10" t="s">
        <v>258</v>
      </c>
      <c r="D51" s="18">
        <v>115.9</v>
      </c>
      <c r="E51" s="7" t="s">
        <v>59</v>
      </c>
      <c r="F51" s="7"/>
      <c r="G51" s="9" t="s">
        <v>84</v>
      </c>
      <c r="H51" s="10">
        <v>3000</v>
      </c>
      <c r="I51" s="30">
        <f t="shared" si="5"/>
        <v>347700</v>
      </c>
    </row>
    <row r="52" ht="96" customHeight="1" spans="1:9">
      <c r="A52" s="7">
        <f t="shared" si="6"/>
        <v>48</v>
      </c>
      <c r="B52" s="7" t="s">
        <v>70</v>
      </c>
      <c r="C52" s="10" t="s">
        <v>71</v>
      </c>
      <c r="D52" s="18">
        <v>2</v>
      </c>
      <c r="E52" s="7" t="s">
        <v>49</v>
      </c>
      <c r="F52" s="7"/>
      <c r="G52" s="9" t="s">
        <v>72</v>
      </c>
      <c r="H52" s="10">
        <v>380</v>
      </c>
      <c r="I52" s="30">
        <f t="shared" si="5"/>
        <v>760</v>
      </c>
    </row>
    <row r="53" ht="240" customHeight="1" spans="1:9">
      <c r="A53" s="7">
        <f t="shared" ref="A53:A62" si="7">ROW()-4</f>
        <v>49</v>
      </c>
      <c r="B53" s="7" t="s">
        <v>85</v>
      </c>
      <c r="C53" s="10" t="s">
        <v>86</v>
      </c>
      <c r="D53" s="18">
        <v>50</v>
      </c>
      <c r="E53" s="10" t="s">
        <v>49</v>
      </c>
      <c r="F53" s="7"/>
      <c r="G53" s="9" t="s">
        <v>259</v>
      </c>
      <c r="H53" s="10">
        <v>1200</v>
      </c>
      <c r="I53" s="30">
        <f t="shared" si="5"/>
        <v>60000</v>
      </c>
    </row>
    <row r="54" ht="67" customHeight="1" spans="1:9">
      <c r="A54" s="7">
        <f t="shared" si="7"/>
        <v>50</v>
      </c>
      <c r="B54" s="7" t="s">
        <v>41</v>
      </c>
      <c r="C54" s="10" t="s">
        <v>42</v>
      </c>
      <c r="D54" s="18">
        <v>100</v>
      </c>
      <c r="E54" s="7" t="s">
        <v>35</v>
      </c>
      <c r="F54" s="7"/>
      <c r="G54" s="8" t="s">
        <v>43</v>
      </c>
      <c r="H54" s="10">
        <v>270</v>
      </c>
      <c r="I54" s="30">
        <f t="shared" si="5"/>
        <v>27000</v>
      </c>
    </row>
    <row r="55" ht="200" customHeight="1" spans="1:9">
      <c r="A55" s="7">
        <f t="shared" si="7"/>
        <v>51</v>
      </c>
      <c r="B55" s="7" t="s">
        <v>51</v>
      </c>
      <c r="C55" s="10" t="s">
        <v>52</v>
      </c>
      <c r="D55" s="18">
        <v>8</v>
      </c>
      <c r="E55" s="7" t="s">
        <v>49</v>
      </c>
      <c r="F55" s="7"/>
      <c r="G55" s="27" t="s">
        <v>53</v>
      </c>
      <c r="H55" s="10">
        <v>1320</v>
      </c>
      <c r="I55" s="30">
        <f t="shared" si="5"/>
        <v>10560</v>
      </c>
    </row>
    <row r="56" ht="181" customHeight="1" spans="1:9">
      <c r="A56" s="7">
        <f t="shared" si="7"/>
        <v>52</v>
      </c>
      <c r="B56" s="7" t="s">
        <v>103</v>
      </c>
      <c r="C56" s="10" t="s">
        <v>104</v>
      </c>
      <c r="D56" s="18">
        <v>15</v>
      </c>
      <c r="E56" s="7" t="s">
        <v>49</v>
      </c>
      <c r="F56" s="7"/>
      <c r="G56" s="27" t="s">
        <v>53</v>
      </c>
      <c r="H56" s="10">
        <v>1985</v>
      </c>
      <c r="I56" s="30">
        <f t="shared" si="5"/>
        <v>29775</v>
      </c>
    </row>
    <row r="57" ht="213" customHeight="1" spans="1:9">
      <c r="A57" s="7">
        <f t="shared" si="7"/>
        <v>53</v>
      </c>
      <c r="B57" s="7" t="s">
        <v>260</v>
      </c>
      <c r="C57" s="10" t="s">
        <v>261</v>
      </c>
      <c r="D57" s="18">
        <v>8</v>
      </c>
      <c r="E57" s="7" t="s">
        <v>49</v>
      </c>
      <c r="F57" s="7"/>
      <c r="G57" s="27" t="s">
        <v>50</v>
      </c>
      <c r="H57" s="10">
        <v>1200</v>
      </c>
      <c r="I57" s="30">
        <f t="shared" si="5"/>
        <v>9600</v>
      </c>
    </row>
    <row r="58" ht="311" customHeight="1" spans="1:9">
      <c r="A58" s="7">
        <f t="shared" si="7"/>
        <v>54</v>
      </c>
      <c r="B58" s="7" t="s">
        <v>262</v>
      </c>
      <c r="C58" s="10" t="s">
        <v>263</v>
      </c>
      <c r="D58" s="18">
        <v>9.2</v>
      </c>
      <c r="E58" s="7" t="s">
        <v>59</v>
      </c>
      <c r="F58" s="7"/>
      <c r="G58" s="9" t="s">
        <v>264</v>
      </c>
      <c r="H58" s="10">
        <v>1000</v>
      </c>
      <c r="I58" s="30">
        <f t="shared" si="5"/>
        <v>9200</v>
      </c>
    </row>
    <row r="59" ht="155" customHeight="1" spans="1:9">
      <c r="A59" s="7">
        <f t="shared" si="7"/>
        <v>55</v>
      </c>
      <c r="B59" s="7" t="s">
        <v>265</v>
      </c>
      <c r="C59" s="10" t="s">
        <v>266</v>
      </c>
      <c r="D59" s="18">
        <v>8</v>
      </c>
      <c r="E59" s="7" t="s">
        <v>35</v>
      </c>
      <c r="F59" s="7"/>
      <c r="G59" s="9" t="s">
        <v>267</v>
      </c>
      <c r="H59" s="10">
        <v>340</v>
      </c>
      <c r="I59" s="30">
        <f t="shared" si="5"/>
        <v>2720</v>
      </c>
    </row>
    <row r="60" ht="147" customHeight="1" spans="1:9">
      <c r="A60" s="7">
        <f t="shared" si="7"/>
        <v>56</v>
      </c>
      <c r="B60" s="7" t="s">
        <v>268</v>
      </c>
      <c r="C60" s="10" t="s">
        <v>269</v>
      </c>
      <c r="D60" s="18">
        <v>10</v>
      </c>
      <c r="E60" s="7" t="s">
        <v>35</v>
      </c>
      <c r="F60" s="7"/>
      <c r="G60" s="9" t="s">
        <v>270</v>
      </c>
      <c r="H60" s="10">
        <v>55</v>
      </c>
      <c r="I60" s="30">
        <f t="shared" si="5"/>
        <v>550</v>
      </c>
    </row>
    <row r="61" ht="313" customHeight="1" spans="1:9">
      <c r="A61" s="7">
        <f t="shared" si="7"/>
        <v>57</v>
      </c>
      <c r="B61" s="7" t="s">
        <v>271</v>
      </c>
      <c r="C61" s="10" t="s">
        <v>272</v>
      </c>
      <c r="D61" s="18">
        <v>14.4</v>
      </c>
      <c r="E61" s="7" t="s">
        <v>59</v>
      </c>
      <c r="F61" s="7"/>
      <c r="G61" s="9" t="s">
        <v>273</v>
      </c>
      <c r="H61" s="10">
        <v>1500</v>
      </c>
      <c r="I61" s="30">
        <f t="shared" si="5"/>
        <v>21600</v>
      </c>
    </row>
    <row r="62" ht="301" customHeight="1" spans="1:9">
      <c r="A62" s="7">
        <f t="shared" si="7"/>
        <v>58</v>
      </c>
      <c r="B62" s="7" t="s">
        <v>274</v>
      </c>
      <c r="C62" s="10" t="s">
        <v>275</v>
      </c>
      <c r="D62" s="18">
        <v>8</v>
      </c>
      <c r="E62" s="7" t="s">
        <v>276</v>
      </c>
      <c r="F62" s="7"/>
      <c r="G62" s="9" t="s">
        <v>277</v>
      </c>
      <c r="H62" s="10">
        <v>660</v>
      </c>
      <c r="I62" s="30">
        <f t="shared" si="5"/>
        <v>5280</v>
      </c>
    </row>
    <row r="63" ht="168" customHeight="1" spans="1:9">
      <c r="A63" s="7">
        <f t="shared" ref="A63:A72" si="8">ROW()-4</f>
        <v>59</v>
      </c>
      <c r="B63" s="7" t="s">
        <v>278</v>
      </c>
      <c r="C63" s="10" t="s">
        <v>68</v>
      </c>
      <c r="D63" s="18">
        <v>9</v>
      </c>
      <c r="E63" s="7" t="s">
        <v>49</v>
      </c>
      <c r="F63" s="7"/>
      <c r="G63" s="9" t="s">
        <v>279</v>
      </c>
      <c r="H63" s="10">
        <v>550</v>
      </c>
      <c r="I63" s="30">
        <f t="shared" si="5"/>
        <v>4950</v>
      </c>
    </row>
    <row r="64" ht="69" customHeight="1" spans="1:9">
      <c r="A64" s="7">
        <f t="shared" si="8"/>
        <v>60</v>
      </c>
      <c r="B64" s="7" t="s">
        <v>280</v>
      </c>
      <c r="C64" s="10" t="s">
        <v>281</v>
      </c>
      <c r="D64" s="18">
        <v>3</v>
      </c>
      <c r="E64" s="7" t="s">
        <v>31</v>
      </c>
      <c r="F64" s="7"/>
      <c r="G64" s="9" t="s">
        <v>282</v>
      </c>
      <c r="H64" s="10">
        <v>129</v>
      </c>
      <c r="I64" s="30">
        <f t="shared" si="5"/>
        <v>387</v>
      </c>
    </row>
    <row r="65" ht="124" customHeight="1" spans="1:9">
      <c r="A65" s="7">
        <f t="shared" si="8"/>
        <v>61</v>
      </c>
      <c r="B65" s="7" t="s">
        <v>283</v>
      </c>
      <c r="C65" s="10" t="s">
        <v>63</v>
      </c>
      <c r="D65" s="18">
        <v>4</v>
      </c>
      <c r="E65" s="7" t="s">
        <v>23</v>
      </c>
      <c r="F65" s="7"/>
      <c r="G65" s="9" t="s">
        <v>284</v>
      </c>
      <c r="H65" s="10">
        <v>750</v>
      </c>
      <c r="I65" s="30">
        <f t="shared" si="5"/>
        <v>3000</v>
      </c>
    </row>
    <row r="66" ht="58" customHeight="1" spans="1:9">
      <c r="A66" s="7">
        <f t="shared" si="8"/>
        <v>62</v>
      </c>
      <c r="B66" s="7" t="s">
        <v>285</v>
      </c>
      <c r="C66" s="10" t="s">
        <v>286</v>
      </c>
      <c r="D66" s="18">
        <v>4</v>
      </c>
      <c r="E66" s="7"/>
      <c r="F66" s="7"/>
      <c r="G66" s="9" t="s">
        <v>287</v>
      </c>
      <c r="H66" s="10">
        <v>120</v>
      </c>
      <c r="I66" s="30">
        <f t="shared" si="5"/>
        <v>480</v>
      </c>
    </row>
    <row r="67" ht="58" customHeight="1" spans="1:9">
      <c r="A67" s="7">
        <f t="shared" si="8"/>
        <v>63</v>
      </c>
      <c r="B67" s="7" t="s">
        <v>288</v>
      </c>
      <c r="C67" s="31" t="s">
        <v>289</v>
      </c>
      <c r="D67" s="18">
        <v>4</v>
      </c>
      <c r="E67" s="7" t="s">
        <v>35</v>
      </c>
      <c r="F67" s="7"/>
      <c r="G67" s="9" t="s">
        <v>287</v>
      </c>
      <c r="H67" s="10">
        <v>100</v>
      </c>
      <c r="I67" s="30">
        <f t="shared" si="5"/>
        <v>400</v>
      </c>
    </row>
    <row r="68" ht="156" spans="1:9">
      <c r="A68" s="7">
        <f t="shared" si="8"/>
        <v>64</v>
      </c>
      <c r="B68" s="7" t="s">
        <v>290</v>
      </c>
      <c r="C68" s="10" t="s">
        <v>68</v>
      </c>
      <c r="D68" s="18">
        <v>4</v>
      </c>
      <c r="E68" s="7" t="s">
        <v>49</v>
      </c>
      <c r="F68" s="7"/>
      <c r="G68" s="9" t="s">
        <v>291</v>
      </c>
      <c r="H68" s="10">
        <v>330</v>
      </c>
      <c r="I68" s="30">
        <f t="shared" si="5"/>
        <v>1320</v>
      </c>
    </row>
    <row r="69" ht="384" customHeight="1" spans="1:9">
      <c r="A69" s="7">
        <f t="shared" si="8"/>
        <v>65</v>
      </c>
      <c r="B69" s="7" t="s">
        <v>79</v>
      </c>
      <c r="C69" s="10" t="s">
        <v>292</v>
      </c>
      <c r="D69" s="18">
        <v>1</v>
      </c>
      <c r="E69" s="7" t="s">
        <v>276</v>
      </c>
      <c r="F69" s="7"/>
      <c r="G69" s="9" t="s">
        <v>293</v>
      </c>
      <c r="H69" s="10">
        <v>26000</v>
      </c>
      <c r="I69" s="30">
        <f t="shared" si="5"/>
        <v>26000</v>
      </c>
    </row>
    <row r="70" ht="118" customHeight="1" spans="1:9">
      <c r="A70" s="7">
        <f t="shared" si="8"/>
        <v>66</v>
      </c>
      <c r="B70" s="18" t="s">
        <v>294</v>
      </c>
      <c r="C70" s="11" t="s">
        <v>295</v>
      </c>
      <c r="D70" s="18">
        <v>5.4</v>
      </c>
      <c r="E70" s="18" t="s">
        <v>59</v>
      </c>
      <c r="F70" s="7"/>
      <c r="G70" s="9" t="s">
        <v>296</v>
      </c>
      <c r="H70" s="10">
        <v>89</v>
      </c>
      <c r="I70" s="30">
        <f t="shared" ref="I70:I110" si="9">D70*H70</f>
        <v>480.6</v>
      </c>
    </row>
    <row r="71" ht="153" customHeight="1" spans="1:9">
      <c r="A71" s="7">
        <f t="shared" si="8"/>
        <v>67</v>
      </c>
      <c r="B71" s="7" t="s">
        <v>297</v>
      </c>
      <c r="C71" s="10" t="s">
        <v>298</v>
      </c>
      <c r="D71" s="18">
        <v>5</v>
      </c>
      <c r="E71" s="7" t="s">
        <v>23</v>
      </c>
      <c r="F71" s="7"/>
      <c r="G71" s="9" t="s">
        <v>299</v>
      </c>
      <c r="H71" s="10">
        <v>860</v>
      </c>
      <c r="I71" s="30">
        <f t="shared" si="9"/>
        <v>4300</v>
      </c>
    </row>
    <row r="72" ht="196" customHeight="1" spans="1:9">
      <c r="A72" s="7">
        <f t="shared" si="8"/>
        <v>68</v>
      </c>
      <c r="B72" s="18" t="s">
        <v>300</v>
      </c>
      <c r="C72" s="11" t="s">
        <v>45</v>
      </c>
      <c r="D72" s="18">
        <v>2</v>
      </c>
      <c r="E72" s="18" t="s">
        <v>23</v>
      </c>
      <c r="F72" s="7"/>
      <c r="G72" s="9" t="s">
        <v>301</v>
      </c>
      <c r="H72" s="10">
        <v>888</v>
      </c>
      <c r="I72" s="30">
        <f t="shared" si="9"/>
        <v>1776</v>
      </c>
    </row>
    <row r="73" ht="175" customHeight="1" spans="1:9">
      <c r="A73" s="7">
        <f t="shared" ref="A73:A82" si="10">ROW()-4</f>
        <v>69</v>
      </c>
      <c r="B73" s="18" t="s">
        <v>302</v>
      </c>
      <c r="C73" s="10" t="s">
        <v>68</v>
      </c>
      <c r="D73" s="18">
        <v>9</v>
      </c>
      <c r="E73" s="18" t="s">
        <v>49</v>
      </c>
      <c r="F73" s="7"/>
      <c r="G73" s="9" t="s">
        <v>303</v>
      </c>
      <c r="H73" s="10">
        <v>1000</v>
      </c>
      <c r="I73" s="30">
        <f t="shared" si="9"/>
        <v>9000</v>
      </c>
    </row>
    <row r="74" s="23" customFormat="1" ht="157" customHeight="1" spans="1:9">
      <c r="A74" s="7">
        <f t="shared" si="10"/>
        <v>70</v>
      </c>
      <c r="B74" s="19" t="s">
        <v>304</v>
      </c>
      <c r="C74" s="29" t="s">
        <v>305</v>
      </c>
      <c r="D74" s="19">
        <v>5</v>
      </c>
      <c r="E74" s="19" t="s">
        <v>35</v>
      </c>
      <c r="F74" s="19"/>
      <c r="G74" s="27" t="s">
        <v>306</v>
      </c>
      <c r="H74" s="10">
        <v>300</v>
      </c>
      <c r="I74" s="30">
        <f t="shared" si="9"/>
        <v>1500</v>
      </c>
    </row>
    <row r="75" ht="78" customHeight="1" spans="1:9">
      <c r="A75" s="7">
        <f t="shared" si="10"/>
        <v>71</v>
      </c>
      <c r="B75" s="18" t="s">
        <v>304</v>
      </c>
      <c r="C75" s="11" t="s">
        <v>307</v>
      </c>
      <c r="D75" s="18">
        <v>28</v>
      </c>
      <c r="E75" s="18" t="s">
        <v>35</v>
      </c>
      <c r="F75" s="7"/>
      <c r="G75" s="9" t="s">
        <v>308</v>
      </c>
      <c r="H75" s="10">
        <v>200</v>
      </c>
      <c r="I75" s="30">
        <f t="shared" si="9"/>
        <v>5600</v>
      </c>
    </row>
    <row r="76" ht="78" customHeight="1" spans="1:9">
      <c r="A76" s="7">
        <f t="shared" si="10"/>
        <v>72</v>
      </c>
      <c r="B76" s="18" t="s">
        <v>309</v>
      </c>
      <c r="C76" s="11" t="s">
        <v>307</v>
      </c>
      <c r="D76" s="18">
        <v>5</v>
      </c>
      <c r="E76" s="18" t="s">
        <v>35</v>
      </c>
      <c r="F76" s="7"/>
      <c r="G76" s="9" t="s">
        <v>310</v>
      </c>
      <c r="H76" s="10">
        <v>645</v>
      </c>
      <c r="I76" s="30">
        <f t="shared" si="9"/>
        <v>3225</v>
      </c>
    </row>
    <row r="77" ht="78" customHeight="1" spans="1:9">
      <c r="A77" s="7">
        <f t="shared" si="10"/>
        <v>73</v>
      </c>
      <c r="B77" s="7" t="s">
        <v>311</v>
      </c>
      <c r="C77" s="10" t="s">
        <v>312</v>
      </c>
      <c r="D77" s="18">
        <v>4</v>
      </c>
      <c r="E77" s="7" t="s">
        <v>35</v>
      </c>
      <c r="F77" s="7"/>
      <c r="G77" s="9" t="s">
        <v>313</v>
      </c>
      <c r="H77" s="10">
        <v>639</v>
      </c>
      <c r="I77" s="30">
        <f t="shared" si="9"/>
        <v>2556</v>
      </c>
    </row>
    <row r="78" ht="112" customHeight="1" spans="1:9">
      <c r="A78" s="7">
        <f t="shared" si="10"/>
        <v>74</v>
      </c>
      <c r="B78" s="18" t="s">
        <v>82</v>
      </c>
      <c r="C78" s="11" t="s">
        <v>314</v>
      </c>
      <c r="D78" s="18">
        <v>7</v>
      </c>
      <c r="E78" s="18" t="s">
        <v>49</v>
      </c>
      <c r="F78" s="7"/>
      <c r="G78" s="9" t="s">
        <v>87</v>
      </c>
      <c r="H78" s="10">
        <v>1260</v>
      </c>
      <c r="I78" s="30">
        <f t="shared" si="9"/>
        <v>8820</v>
      </c>
    </row>
    <row r="79" ht="136" customHeight="1" spans="1:9">
      <c r="A79" s="7">
        <f t="shared" si="10"/>
        <v>75</v>
      </c>
      <c r="B79" s="7" t="s">
        <v>315</v>
      </c>
      <c r="C79" s="10" t="s">
        <v>316</v>
      </c>
      <c r="D79" s="18">
        <v>4</v>
      </c>
      <c r="E79" s="7" t="s">
        <v>49</v>
      </c>
      <c r="F79" s="7"/>
      <c r="G79" s="9" t="s">
        <v>317</v>
      </c>
      <c r="H79" s="10">
        <v>1299</v>
      </c>
      <c r="I79" s="30">
        <f t="shared" si="9"/>
        <v>5196</v>
      </c>
    </row>
    <row r="80" ht="118" customHeight="1" spans="1:9">
      <c r="A80" s="7">
        <f t="shared" si="10"/>
        <v>76</v>
      </c>
      <c r="B80" s="7" t="s">
        <v>318</v>
      </c>
      <c r="C80" s="10" t="s">
        <v>316</v>
      </c>
      <c r="D80" s="18">
        <v>1</v>
      </c>
      <c r="E80" s="7" t="s">
        <v>49</v>
      </c>
      <c r="F80" s="7"/>
      <c r="G80" s="9" t="s">
        <v>319</v>
      </c>
      <c r="H80" s="10">
        <v>940</v>
      </c>
      <c r="I80" s="30">
        <f t="shared" si="9"/>
        <v>940</v>
      </c>
    </row>
    <row r="81" ht="408" customHeight="1" spans="1:9">
      <c r="A81" s="7">
        <f t="shared" si="10"/>
        <v>77</v>
      </c>
      <c r="B81" s="7" t="s">
        <v>320</v>
      </c>
      <c r="C81" s="10" t="s">
        <v>321</v>
      </c>
      <c r="D81" s="18">
        <v>9.6</v>
      </c>
      <c r="E81" s="7" t="s">
        <v>59</v>
      </c>
      <c r="F81" s="7"/>
      <c r="G81" s="9" t="s">
        <v>322</v>
      </c>
      <c r="H81" s="10">
        <v>5000</v>
      </c>
      <c r="I81" s="30">
        <f t="shared" si="9"/>
        <v>48000</v>
      </c>
    </row>
    <row r="82" ht="408" customHeight="1" spans="1:9">
      <c r="A82" s="7">
        <f t="shared" si="10"/>
        <v>78</v>
      </c>
      <c r="B82" s="7" t="s">
        <v>320</v>
      </c>
      <c r="C82" s="10" t="s">
        <v>323</v>
      </c>
      <c r="D82" s="18">
        <v>4</v>
      </c>
      <c r="E82" s="7" t="s">
        <v>35</v>
      </c>
      <c r="F82" s="7"/>
      <c r="G82" s="9" t="s">
        <v>324</v>
      </c>
      <c r="H82" s="10">
        <v>8000</v>
      </c>
      <c r="I82" s="30">
        <f t="shared" si="9"/>
        <v>32000</v>
      </c>
    </row>
    <row r="83" ht="181" customHeight="1" spans="1:9">
      <c r="A83" s="7">
        <f t="shared" ref="A83:A92" si="11">ROW()-4</f>
        <v>79</v>
      </c>
      <c r="B83" s="7" t="s">
        <v>325</v>
      </c>
      <c r="C83" s="10" t="s">
        <v>326</v>
      </c>
      <c r="D83" s="18">
        <v>1</v>
      </c>
      <c r="E83" s="7" t="s">
        <v>35</v>
      </c>
      <c r="F83" s="7"/>
      <c r="G83" s="9" t="s">
        <v>327</v>
      </c>
      <c r="H83" s="10">
        <v>120</v>
      </c>
      <c r="I83" s="30">
        <f t="shared" si="9"/>
        <v>120</v>
      </c>
    </row>
    <row r="84" ht="86" customHeight="1" spans="1:9">
      <c r="A84" s="7">
        <f t="shared" si="11"/>
        <v>80</v>
      </c>
      <c r="B84" s="7" t="s">
        <v>328</v>
      </c>
      <c r="C84" s="10" t="s">
        <v>329</v>
      </c>
      <c r="D84" s="18">
        <v>3</v>
      </c>
      <c r="E84" s="7" t="s">
        <v>35</v>
      </c>
      <c r="F84" s="7"/>
      <c r="G84" s="9" t="s">
        <v>330</v>
      </c>
      <c r="H84" s="10">
        <v>194</v>
      </c>
      <c r="I84" s="30">
        <f t="shared" si="9"/>
        <v>582</v>
      </c>
    </row>
    <row r="85" ht="242" customHeight="1" spans="1:9">
      <c r="A85" s="7">
        <f t="shared" si="11"/>
        <v>81</v>
      </c>
      <c r="B85" s="18" t="s">
        <v>331</v>
      </c>
      <c r="C85" s="11" t="s">
        <v>332</v>
      </c>
      <c r="D85" s="18">
        <v>75</v>
      </c>
      <c r="E85" s="18" t="s">
        <v>49</v>
      </c>
      <c r="F85" s="18"/>
      <c r="G85" s="27" t="s">
        <v>102</v>
      </c>
      <c r="H85" s="10">
        <v>1000</v>
      </c>
      <c r="I85" s="30">
        <f t="shared" si="9"/>
        <v>75000</v>
      </c>
    </row>
    <row r="86" ht="296" customHeight="1" spans="1:9">
      <c r="A86" s="7">
        <f t="shared" si="11"/>
        <v>82</v>
      </c>
      <c r="B86" s="18" t="s">
        <v>333</v>
      </c>
      <c r="C86" s="11" t="s">
        <v>334</v>
      </c>
      <c r="D86" s="18">
        <v>20</v>
      </c>
      <c r="E86" s="18" t="s">
        <v>49</v>
      </c>
      <c r="F86" s="18"/>
      <c r="G86" s="9" t="s">
        <v>335</v>
      </c>
      <c r="H86" s="10">
        <v>600</v>
      </c>
      <c r="I86" s="30">
        <f t="shared" si="9"/>
        <v>12000</v>
      </c>
    </row>
    <row r="87" ht="186" customHeight="1" spans="1:9">
      <c r="A87" s="7">
        <f t="shared" si="11"/>
        <v>83</v>
      </c>
      <c r="B87" s="18" t="s">
        <v>336</v>
      </c>
      <c r="C87" s="11" t="s">
        <v>337</v>
      </c>
      <c r="D87" s="18">
        <v>20</v>
      </c>
      <c r="E87" s="18" t="s">
        <v>31</v>
      </c>
      <c r="F87" s="18"/>
      <c r="G87" s="20" t="s">
        <v>338</v>
      </c>
      <c r="H87" s="10">
        <v>550</v>
      </c>
      <c r="I87" s="30">
        <f t="shared" si="9"/>
        <v>11000</v>
      </c>
    </row>
    <row r="88" ht="151" customHeight="1" spans="1:9">
      <c r="A88" s="7">
        <f t="shared" si="11"/>
        <v>84</v>
      </c>
      <c r="B88" s="18" t="s">
        <v>339</v>
      </c>
      <c r="C88" s="11" t="s">
        <v>340</v>
      </c>
      <c r="D88" s="18">
        <v>10</v>
      </c>
      <c r="E88" s="18" t="s">
        <v>49</v>
      </c>
      <c r="F88" s="18"/>
      <c r="G88" s="9" t="s">
        <v>341</v>
      </c>
      <c r="H88" s="10">
        <v>168</v>
      </c>
      <c r="I88" s="30">
        <f t="shared" si="9"/>
        <v>1680</v>
      </c>
    </row>
    <row r="89" ht="127" customHeight="1" spans="1:9">
      <c r="A89" s="7">
        <f t="shared" si="11"/>
        <v>85</v>
      </c>
      <c r="B89" s="18" t="s">
        <v>176</v>
      </c>
      <c r="C89" s="10" t="s">
        <v>39</v>
      </c>
      <c r="D89" s="18">
        <v>15</v>
      </c>
      <c r="E89" s="7" t="s">
        <v>31</v>
      </c>
      <c r="F89" s="7"/>
      <c r="G89" s="9" t="s">
        <v>177</v>
      </c>
      <c r="H89" s="10">
        <v>90</v>
      </c>
      <c r="I89" s="30">
        <f t="shared" si="9"/>
        <v>1350</v>
      </c>
    </row>
    <row r="90" ht="259" customHeight="1" spans="1:9">
      <c r="A90" s="7">
        <f t="shared" si="11"/>
        <v>86</v>
      </c>
      <c r="B90" s="18" t="s">
        <v>342</v>
      </c>
      <c r="C90" s="10" t="s">
        <v>343</v>
      </c>
      <c r="D90" s="18">
        <v>16</v>
      </c>
      <c r="E90" s="7" t="s">
        <v>35</v>
      </c>
      <c r="F90" s="7"/>
      <c r="G90" s="9" t="s">
        <v>131</v>
      </c>
      <c r="H90" s="10">
        <v>500</v>
      </c>
      <c r="I90" s="30">
        <f t="shared" si="9"/>
        <v>8000</v>
      </c>
    </row>
    <row r="91" ht="111" customHeight="1" spans="1:9">
      <c r="A91" s="7">
        <f t="shared" si="11"/>
        <v>87</v>
      </c>
      <c r="B91" s="18" t="s">
        <v>344</v>
      </c>
      <c r="C91" s="11" t="s">
        <v>345</v>
      </c>
      <c r="D91" s="18">
        <v>30</v>
      </c>
      <c r="E91" s="11" t="s">
        <v>346</v>
      </c>
      <c r="F91" s="7"/>
      <c r="G91" s="9" t="s">
        <v>347</v>
      </c>
      <c r="H91" s="10">
        <v>260</v>
      </c>
      <c r="I91" s="30">
        <f t="shared" si="9"/>
        <v>7800</v>
      </c>
    </row>
    <row r="92" ht="85" customHeight="1" spans="1:9">
      <c r="A92" s="7">
        <f t="shared" si="11"/>
        <v>88</v>
      </c>
      <c r="B92" s="18" t="s">
        <v>348</v>
      </c>
      <c r="C92" s="11" t="s">
        <v>349</v>
      </c>
      <c r="D92" s="18">
        <v>11</v>
      </c>
      <c r="E92" s="11" t="s">
        <v>35</v>
      </c>
      <c r="F92" s="7"/>
      <c r="G92" s="9" t="s">
        <v>350</v>
      </c>
      <c r="H92" s="10">
        <v>88</v>
      </c>
      <c r="I92" s="30">
        <f t="shared" si="9"/>
        <v>968</v>
      </c>
    </row>
    <row r="93" ht="136" customHeight="1" spans="1:9">
      <c r="A93" s="7">
        <f t="shared" ref="A93:A102" si="12">ROW()-4</f>
        <v>89</v>
      </c>
      <c r="B93" s="18" t="s">
        <v>70</v>
      </c>
      <c r="C93" s="11" t="s">
        <v>351</v>
      </c>
      <c r="D93" s="18">
        <v>24</v>
      </c>
      <c r="E93" s="11" t="s">
        <v>35</v>
      </c>
      <c r="F93" s="7"/>
      <c r="G93" s="9" t="s">
        <v>352</v>
      </c>
      <c r="H93" s="10">
        <v>300</v>
      </c>
      <c r="I93" s="30">
        <f t="shared" si="9"/>
        <v>7200</v>
      </c>
    </row>
    <row r="94" ht="76" customHeight="1" spans="1:9">
      <c r="A94" s="7">
        <f t="shared" si="12"/>
        <v>90</v>
      </c>
      <c r="B94" s="7" t="s">
        <v>353</v>
      </c>
      <c r="C94" s="10" t="s">
        <v>354</v>
      </c>
      <c r="D94" s="18">
        <v>1</v>
      </c>
      <c r="E94" s="7" t="s">
        <v>35</v>
      </c>
      <c r="F94" s="7"/>
      <c r="G94" s="9" t="s">
        <v>355</v>
      </c>
      <c r="H94" s="10">
        <v>144</v>
      </c>
      <c r="I94" s="30">
        <f t="shared" si="9"/>
        <v>144</v>
      </c>
    </row>
    <row r="95" ht="81" customHeight="1" spans="1:9">
      <c r="A95" s="7">
        <f t="shared" si="12"/>
        <v>91</v>
      </c>
      <c r="B95" s="18" t="s">
        <v>356</v>
      </c>
      <c r="C95" s="11" t="s">
        <v>357</v>
      </c>
      <c r="D95" s="18">
        <v>1</v>
      </c>
      <c r="E95" s="11" t="s">
        <v>35</v>
      </c>
      <c r="F95" s="7"/>
      <c r="G95" s="27" t="s">
        <v>358</v>
      </c>
      <c r="H95" s="10">
        <v>978</v>
      </c>
      <c r="I95" s="30">
        <f t="shared" si="9"/>
        <v>978</v>
      </c>
    </row>
    <row r="96" ht="331" customHeight="1" spans="1:9">
      <c r="A96" s="7">
        <f t="shared" si="12"/>
        <v>92</v>
      </c>
      <c r="B96" s="7" t="s">
        <v>98</v>
      </c>
      <c r="C96" s="10" t="s">
        <v>99</v>
      </c>
      <c r="D96" s="18">
        <v>25</v>
      </c>
      <c r="E96" s="10" t="s">
        <v>59</v>
      </c>
      <c r="F96" s="7"/>
      <c r="G96" s="20" t="s">
        <v>100</v>
      </c>
      <c r="H96" s="10">
        <v>950</v>
      </c>
      <c r="I96" s="30">
        <f t="shared" si="9"/>
        <v>23750</v>
      </c>
    </row>
    <row r="97" ht="151" customHeight="1" spans="1:9">
      <c r="A97" s="7">
        <f t="shared" si="12"/>
        <v>93</v>
      </c>
      <c r="B97" s="7" t="s">
        <v>98</v>
      </c>
      <c r="C97" s="10" t="s">
        <v>99</v>
      </c>
      <c r="D97" s="18">
        <v>8</v>
      </c>
      <c r="E97" s="10" t="s">
        <v>59</v>
      </c>
      <c r="F97" s="7"/>
      <c r="G97" s="20" t="s">
        <v>359</v>
      </c>
      <c r="H97" s="10">
        <v>950</v>
      </c>
      <c r="I97" s="30">
        <f t="shared" si="9"/>
        <v>7600</v>
      </c>
    </row>
    <row r="98" ht="93" customHeight="1" spans="1:9">
      <c r="A98" s="7">
        <f t="shared" si="12"/>
        <v>94</v>
      </c>
      <c r="B98" s="18" t="s">
        <v>360</v>
      </c>
      <c r="C98" s="11" t="s">
        <v>361</v>
      </c>
      <c r="D98" s="18">
        <v>5</v>
      </c>
      <c r="E98" s="18" t="s">
        <v>35</v>
      </c>
      <c r="F98" s="7"/>
      <c r="G98" s="9" t="s">
        <v>362</v>
      </c>
      <c r="H98" s="10">
        <v>130</v>
      </c>
      <c r="I98" s="30">
        <f t="shared" si="9"/>
        <v>650</v>
      </c>
    </row>
    <row r="99" ht="119" customHeight="1" spans="1:9">
      <c r="A99" s="7">
        <f t="shared" si="12"/>
        <v>95</v>
      </c>
      <c r="B99" s="18" t="s">
        <v>363</v>
      </c>
      <c r="C99" s="11" t="s">
        <v>364</v>
      </c>
      <c r="D99" s="18">
        <v>3</v>
      </c>
      <c r="E99" s="18" t="s">
        <v>35</v>
      </c>
      <c r="F99" s="7"/>
      <c r="G99" s="20" t="s">
        <v>365</v>
      </c>
      <c r="H99" s="10">
        <v>116</v>
      </c>
      <c r="I99" s="30">
        <f t="shared" si="9"/>
        <v>348</v>
      </c>
    </row>
    <row r="100" ht="202" customHeight="1" spans="1:9">
      <c r="A100" s="7">
        <f t="shared" si="12"/>
        <v>96</v>
      </c>
      <c r="B100" s="18" t="s">
        <v>54</v>
      </c>
      <c r="C100" s="11" t="s">
        <v>366</v>
      </c>
      <c r="D100" s="7">
        <v>2</v>
      </c>
      <c r="E100" s="7" t="s">
        <v>23</v>
      </c>
      <c r="F100" s="7"/>
      <c r="G100" s="9" t="s">
        <v>367</v>
      </c>
      <c r="H100" s="10">
        <v>5000</v>
      </c>
      <c r="I100" s="30">
        <f t="shared" si="9"/>
        <v>10000</v>
      </c>
    </row>
    <row r="101" ht="62" customHeight="1" spans="1:9">
      <c r="A101" s="7">
        <f t="shared" si="12"/>
        <v>97</v>
      </c>
      <c r="B101" s="7" t="s">
        <v>368</v>
      </c>
      <c r="C101" s="7" t="s">
        <v>369</v>
      </c>
      <c r="D101" s="18">
        <v>237</v>
      </c>
      <c r="E101" s="7" t="s">
        <v>370</v>
      </c>
      <c r="F101" s="7"/>
      <c r="G101" s="9" t="s">
        <v>371</v>
      </c>
      <c r="H101" s="10">
        <v>50</v>
      </c>
      <c r="I101" s="30">
        <f t="shared" si="9"/>
        <v>11850</v>
      </c>
    </row>
    <row r="102" ht="65" customHeight="1" spans="1:9">
      <c r="A102" s="7">
        <f t="shared" si="12"/>
        <v>98</v>
      </c>
      <c r="B102" s="7" t="s">
        <v>372</v>
      </c>
      <c r="C102" s="7" t="s">
        <v>373</v>
      </c>
      <c r="D102" s="18">
        <v>24</v>
      </c>
      <c r="E102" s="7" t="s">
        <v>370</v>
      </c>
      <c r="F102" s="7"/>
      <c r="G102" s="9" t="s">
        <v>374</v>
      </c>
      <c r="H102" s="10">
        <v>150</v>
      </c>
      <c r="I102" s="30">
        <f t="shared" si="9"/>
        <v>3600</v>
      </c>
    </row>
    <row r="103" ht="65" customHeight="1" spans="1:9">
      <c r="A103" s="7">
        <f t="shared" ref="A103:A110" si="13">ROW()-4</f>
        <v>99</v>
      </c>
      <c r="B103" s="7" t="s">
        <v>375</v>
      </c>
      <c r="C103" s="10" t="s">
        <v>376</v>
      </c>
      <c r="D103" s="18">
        <v>2</v>
      </c>
      <c r="E103" s="7" t="s">
        <v>35</v>
      </c>
      <c r="F103" s="7"/>
      <c r="G103" s="9" t="s">
        <v>377</v>
      </c>
      <c r="H103" s="10">
        <v>299</v>
      </c>
      <c r="I103" s="30">
        <f t="shared" si="9"/>
        <v>598</v>
      </c>
    </row>
    <row r="104" ht="52" customHeight="1" spans="1:9">
      <c r="A104" s="7">
        <f t="shared" si="13"/>
        <v>100</v>
      </c>
      <c r="B104" s="7" t="s">
        <v>378</v>
      </c>
      <c r="C104" s="7" t="s">
        <v>379</v>
      </c>
      <c r="D104" s="18">
        <v>8</v>
      </c>
      <c r="E104" s="10" t="s">
        <v>35</v>
      </c>
      <c r="F104" s="7"/>
      <c r="G104" s="9" t="s">
        <v>380</v>
      </c>
      <c r="H104" s="10">
        <v>100</v>
      </c>
      <c r="I104" s="30">
        <f t="shared" si="9"/>
        <v>800</v>
      </c>
    </row>
    <row r="105" ht="72" customHeight="1" spans="1:9">
      <c r="A105" s="7">
        <f t="shared" si="13"/>
        <v>101</v>
      </c>
      <c r="B105" s="18" t="s">
        <v>381</v>
      </c>
      <c r="C105" s="11" t="s">
        <v>382</v>
      </c>
      <c r="D105" s="7">
        <v>2</v>
      </c>
      <c r="E105" s="7" t="s">
        <v>383</v>
      </c>
      <c r="F105" s="7"/>
      <c r="G105" s="20" t="s">
        <v>384</v>
      </c>
      <c r="H105" s="10">
        <v>199</v>
      </c>
      <c r="I105" s="30">
        <f t="shared" si="9"/>
        <v>398</v>
      </c>
    </row>
    <row r="106" ht="181" customHeight="1" spans="1:9">
      <c r="A106" s="7">
        <f t="shared" si="13"/>
        <v>102</v>
      </c>
      <c r="B106" s="18" t="s">
        <v>385</v>
      </c>
      <c r="C106" s="11" t="s">
        <v>386</v>
      </c>
      <c r="D106" s="7">
        <v>5</v>
      </c>
      <c r="E106" s="7" t="s">
        <v>23</v>
      </c>
      <c r="F106" s="7"/>
      <c r="G106" s="20" t="s">
        <v>387</v>
      </c>
      <c r="H106" s="10">
        <v>240</v>
      </c>
      <c r="I106" s="30">
        <f t="shared" si="9"/>
        <v>1200</v>
      </c>
    </row>
    <row r="107" ht="78" customHeight="1" spans="1:9">
      <c r="A107" s="7">
        <f t="shared" si="13"/>
        <v>103</v>
      </c>
      <c r="B107" s="18" t="s">
        <v>388</v>
      </c>
      <c r="C107" s="11" t="s">
        <v>389</v>
      </c>
      <c r="D107" s="7">
        <v>5</v>
      </c>
      <c r="E107" s="7" t="s">
        <v>31</v>
      </c>
      <c r="F107" s="7"/>
      <c r="G107" s="9" t="s">
        <v>390</v>
      </c>
      <c r="H107" s="10">
        <v>86</v>
      </c>
      <c r="I107" s="30">
        <f t="shared" si="9"/>
        <v>430</v>
      </c>
    </row>
    <row r="108" ht="181" customHeight="1" spans="1:9">
      <c r="A108" s="7">
        <f t="shared" si="13"/>
        <v>104</v>
      </c>
      <c r="B108" s="18" t="s">
        <v>391</v>
      </c>
      <c r="C108" s="11" t="s">
        <v>392</v>
      </c>
      <c r="D108" s="7">
        <v>12</v>
      </c>
      <c r="E108" s="7" t="s">
        <v>49</v>
      </c>
      <c r="F108" s="7"/>
      <c r="G108" s="20" t="s">
        <v>393</v>
      </c>
      <c r="H108" s="10">
        <v>1500</v>
      </c>
      <c r="I108" s="30">
        <f t="shared" si="9"/>
        <v>18000</v>
      </c>
    </row>
    <row r="109" ht="172" customHeight="1" spans="1:9">
      <c r="A109" s="7">
        <f t="shared" si="13"/>
        <v>105</v>
      </c>
      <c r="B109" s="18" t="s">
        <v>394</v>
      </c>
      <c r="C109" s="11" t="s">
        <v>395</v>
      </c>
      <c r="D109" s="7">
        <v>12</v>
      </c>
      <c r="E109" s="7" t="s">
        <v>23</v>
      </c>
      <c r="F109" s="7"/>
      <c r="G109" s="20" t="s">
        <v>396</v>
      </c>
      <c r="H109" s="10">
        <v>2300</v>
      </c>
      <c r="I109" s="30">
        <f t="shared" si="9"/>
        <v>27600</v>
      </c>
    </row>
    <row r="110" ht="249" customHeight="1" spans="1:9">
      <c r="A110" s="7">
        <f t="shared" si="13"/>
        <v>106</v>
      </c>
      <c r="B110" s="7" t="s">
        <v>397</v>
      </c>
      <c r="C110" s="10" t="s">
        <v>398</v>
      </c>
      <c r="D110" s="18">
        <v>1</v>
      </c>
      <c r="E110" s="7" t="s">
        <v>23</v>
      </c>
      <c r="F110" s="7"/>
      <c r="G110" s="9" t="s">
        <v>399</v>
      </c>
      <c r="H110" s="10">
        <v>1663</v>
      </c>
      <c r="I110" s="30">
        <f t="shared" si="9"/>
        <v>1663</v>
      </c>
    </row>
    <row r="111" ht="39" customHeight="1" spans="1:9">
      <c r="A111" s="7"/>
      <c r="B111" s="4" t="s">
        <v>140</v>
      </c>
      <c r="C111" s="4"/>
      <c r="D111" s="4">
        <f>SUM(D5:D110)</f>
        <v>3263.25</v>
      </c>
      <c r="E111" s="4"/>
      <c r="F111" s="4"/>
      <c r="G111" s="32"/>
      <c r="H111" s="4"/>
      <c r="I111" s="22">
        <f>SUM(I5:I110)</f>
        <v>2021566</v>
      </c>
    </row>
  </sheetData>
  <sheetProtection formatCells="0" insertHyperlinks="0" autoFilter="0"/>
  <mergeCells count="3">
    <mergeCell ref="H3:I3"/>
    <mergeCell ref="B111:C111"/>
    <mergeCell ref="A1:I2"/>
  </mergeCells>
  <printOptions horizontalCentered="1"/>
  <pageMargins left="0.236111111111111" right="0.236111111111111" top="0.236111111111111" bottom="0.550694444444444" header="0.314583333333333" footer="0.275"/>
  <pageSetup paperSize="9" scale="63" fitToHeight="0" orientation="landscape" horizontalDpi="600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1"/>
  <sheetViews>
    <sheetView zoomScale="70" zoomScaleNormal="70" workbookViewId="0">
      <pane ySplit="4" topLeftCell="A14" activePane="bottomLeft" state="frozen"/>
      <selection/>
      <selection pane="bottomLeft" activeCell="M14" sqref="M14"/>
    </sheetView>
  </sheetViews>
  <sheetFormatPr defaultColWidth="8.66666666666667" defaultRowHeight="14.25"/>
  <cols>
    <col min="1" max="1" width="3.25185185185185" style="1" customWidth="1"/>
    <col min="2" max="2" width="7.91111111111111" style="1" customWidth="1"/>
    <col min="3" max="3" width="11.6666666666667" style="1" customWidth="1"/>
    <col min="4" max="4" width="6.41481481481481" style="1" customWidth="1"/>
    <col min="5" max="5" width="4.91851851851852" style="1" customWidth="1"/>
    <col min="6" max="6" width="10.6666666666667" style="1" customWidth="1"/>
    <col min="7" max="7" width="84.0666666666667" style="2" customWidth="1"/>
    <col min="8" max="9" width="7.7037037037037" style="1" customWidth="1"/>
    <col min="10" max="16384" width="8.66666666666667" style="1"/>
  </cols>
  <sheetData>
    <row r="1" ht="29" customHeight="1" spans="1:9">
      <c r="A1" s="3" t="s">
        <v>400</v>
      </c>
      <c r="B1" s="3"/>
      <c r="C1" s="3"/>
      <c r="D1" s="3"/>
      <c r="E1" s="3"/>
      <c r="F1" s="3"/>
      <c r="G1" s="3"/>
      <c r="H1" s="3"/>
      <c r="I1" s="3"/>
    </row>
    <row r="2" ht="11" customHeight="1" spans="1:9">
      <c r="A2" s="3"/>
      <c r="B2" s="3"/>
      <c r="C2" s="3"/>
      <c r="D2" s="3"/>
      <c r="E2" s="3"/>
      <c r="F2" s="3"/>
      <c r="G2" s="3"/>
      <c r="H2" s="3"/>
      <c r="I2" s="3"/>
    </row>
    <row r="3" ht="21" customHeight="1" spans="1:8">
      <c r="A3" s="3"/>
      <c r="B3" s="3"/>
      <c r="C3" s="3"/>
      <c r="D3" s="3"/>
      <c r="E3" s="3"/>
      <c r="F3" s="3"/>
      <c r="G3" s="3"/>
      <c r="H3" s="1" t="s">
        <v>12</v>
      </c>
    </row>
    <row r="4" ht="29" customHeight="1" spans="1:9">
      <c r="A4" s="4" t="s">
        <v>2</v>
      </c>
      <c r="B4" s="4" t="s">
        <v>13</v>
      </c>
      <c r="C4" s="4" t="s">
        <v>14</v>
      </c>
      <c r="D4" s="4" t="s">
        <v>15</v>
      </c>
      <c r="E4" s="4" t="s">
        <v>16</v>
      </c>
      <c r="F4" s="4" t="s">
        <v>17</v>
      </c>
      <c r="G4" s="5" t="s">
        <v>18</v>
      </c>
      <c r="H4" s="6" t="s">
        <v>19</v>
      </c>
      <c r="I4" s="4" t="s">
        <v>10</v>
      </c>
    </row>
    <row r="5" ht="408" customHeight="1" spans="1:9">
      <c r="A5" s="7">
        <v>1</v>
      </c>
      <c r="B5" s="7" t="s">
        <v>64</v>
      </c>
      <c r="C5" s="7" t="s">
        <v>65</v>
      </c>
      <c r="D5" s="7">
        <v>13.6</v>
      </c>
      <c r="E5" s="7" t="s">
        <v>59</v>
      </c>
      <c r="F5" s="8"/>
      <c r="G5" s="9" t="s">
        <v>66</v>
      </c>
      <c r="H5" s="10">
        <v>6000</v>
      </c>
      <c r="I5" s="7">
        <f>D5*H5</f>
        <v>81600</v>
      </c>
    </row>
    <row r="6" ht="143" customHeight="1" spans="1:9">
      <c r="A6" s="7"/>
      <c r="B6" s="7"/>
      <c r="C6" s="7"/>
      <c r="D6" s="7"/>
      <c r="E6" s="7"/>
      <c r="F6" s="8"/>
      <c r="G6" s="9"/>
      <c r="H6" s="10"/>
      <c r="I6" s="7"/>
    </row>
    <row r="7" ht="261" customHeight="1" spans="1:9">
      <c r="A7" s="7">
        <v>2</v>
      </c>
      <c r="B7" s="7" t="s">
        <v>101</v>
      </c>
      <c r="C7" s="7" t="s">
        <v>65</v>
      </c>
      <c r="D7" s="11">
        <v>63.97</v>
      </c>
      <c r="E7" s="7" t="s">
        <v>59</v>
      </c>
      <c r="F7" s="7"/>
      <c r="G7" s="9" t="s">
        <v>66</v>
      </c>
      <c r="H7" s="10">
        <v>5000</v>
      </c>
      <c r="I7" s="7">
        <f>D7*H7</f>
        <v>319850</v>
      </c>
    </row>
    <row r="8" ht="261" customHeight="1" spans="1:9">
      <c r="A8" s="7"/>
      <c r="B8" s="7"/>
      <c r="C8" s="7"/>
      <c r="D8" s="11"/>
      <c r="E8" s="7"/>
      <c r="F8" s="7"/>
      <c r="G8" s="9"/>
      <c r="H8" s="10"/>
      <c r="I8" s="7"/>
    </row>
    <row r="9" ht="258" customHeight="1" spans="1:9">
      <c r="A9" s="12">
        <v>3</v>
      </c>
      <c r="B9" s="13" t="s">
        <v>101</v>
      </c>
      <c r="C9" s="12" t="s">
        <v>65</v>
      </c>
      <c r="D9" s="12">
        <v>3.6</v>
      </c>
      <c r="E9" s="12" t="s">
        <v>59</v>
      </c>
      <c r="F9" s="12"/>
      <c r="G9" s="14" t="s">
        <v>66</v>
      </c>
      <c r="H9" s="12">
        <v>5000</v>
      </c>
      <c r="I9" s="12">
        <f>D9*H9</f>
        <v>18000</v>
      </c>
    </row>
    <row r="10" ht="258" customHeight="1" spans="1:9">
      <c r="A10" s="15"/>
      <c r="B10" s="16"/>
      <c r="C10" s="15"/>
      <c r="D10" s="15"/>
      <c r="E10" s="15"/>
      <c r="F10" s="15"/>
      <c r="G10" s="17"/>
      <c r="H10" s="15"/>
      <c r="I10" s="15"/>
    </row>
    <row r="11" ht="163" customHeight="1" spans="1:9">
      <c r="A11" s="7">
        <v>4</v>
      </c>
      <c r="B11" s="7" t="s">
        <v>401</v>
      </c>
      <c r="C11" s="7" t="s">
        <v>402</v>
      </c>
      <c r="D11" s="18">
        <v>1552.4</v>
      </c>
      <c r="E11" s="7" t="s">
        <v>59</v>
      </c>
      <c r="F11" s="7"/>
      <c r="G11" s="9" t="s">
        <v>403</v>
      </c>
      <c r="H11" s="10">
        <v>150</v>
      </c>
      <c r="I11" s="7">
        <f>D11*H11</f>
        <v>232860</v>
      </c>
    </row>
    <row r="12" ht="96" customHeight="1" spans="1:9">
      <c r="A12" s="7">
        <v>5</v>
      </c>
      <c r="B12" s="7" t="s">
        <v>404</v>
      </c>
      <c r="C12" s="7" t="s">
        <v>405</v>
      </c>
      <c r="D12" s="19">
        <v>1560</v>
      </c>
      <c r="E12" s="18" t="s">
        <v>59</v>
      </c>
      <c r="F12" s="7"/>
      <c r="G12" s="20" t="s">
        <v>406</v>
      </c>
      <c r="H12" s="10">
        <v>10</v>
      </c>
      <c r="I12" s="7">
        <f>D12*H12</f>
        <v>15600</v>
      </c>
    </row>
    <row r="13" ht="258" customHeight="1" spans="1:9">
      <c r="A13" s="7">
        <v>6</v>
      </c>
      <c r="B13" s="7" t="s">
        <v>407</v>
      </c>
      <c r="C13" s="7" t="s">
        <v>402</v>
      </c>
      <c r="D13" s="7">
        <v>1020</v>
      </c>
      <c r="E13" s="18" t="s">
        <v>408</v>
      </c>
      <c r="F13" s="7"/>
      <c r="G13" s="9" t="s">
        <v>409</v>
      </c>
      <c r="H13" s="10">
        <v>17</v>
      </c>
      <c r="I13" s="7">
        <f>D13*H13</f>
        <v>17340</v>
      </c>
    </row>
    <row r="14" ht="362" customHeight="1" spans="1:9">
      <c r="A14" s="7">
        <v>7</v>
      </c>
      <c r="B14" s="18" t="s">
        <v>410</v>
      </c>
      <c r="C14" s="18" t="s">
        <v>411</v>
      </c>
      <c r="D14" s="18">
        <v>4500</v>
      </c>
      <c r="E14" s="18" t="s">
        <v>408</v>
      </c>
      <c r="F14" s="18"/>
      <c r="G14" s="9" t="s">
        <v>412</v>
      </c>
      <c r="H14" s="10">
        <v>40</v>
      </c>
      <c r="I14" s="7">
        <f>D14*H14</f>
        <v>180000</v>
      </c>
    </row>
    <row r="15" ht="140" customHeight="1" spans="1:9">
      <c r="A15" s="7">
        <v>8</v>
      </c>
      <c r="B15" s="7" t="s">
        <v>413</v>
      </c>
      <c r="C15" s="11" t="s">
        <v>414</v>
      </c>
      <c r="D15" s="18">
        <v>63</v>
      </c>
      <c r="E15" s="7" t="s">
        <v>59</v>
      </c>
      <c r="F15" s="7"/>
      <c r="G15" s="9" t="s">
        <v>415</v>
      </c>
      <c r="H15" s="7">
        <v>3000</v>
      </c>
      <c r="I15" s="7">
        <f>D15*H15</f>
        <v>189000</v>
      </c>
    </row>
    <row r="16" ht="51" customHeight="1" spans="1:9">
      <c r="A16" s="7"/>
      <c r="B16" s="4" t="s">
        <v>140</v>
      </c>
      <c r="C16" s="4"/>
      <c r="D16" s="4">
        <f>SUM(D5:D15)</f>
        <v>8776.57</v>
      </c>
      <c r="E16" s="4"/>
      <c r="F16" s="4"/>
      <c r="G16" s="21"/>
      <c r="H16" s="4"/>
      <c r="I16" s="22">
        <f>SUM(I5:I15)</f>
        <v>1054250</v>
      </c>
    </row>
    <row r="21" spans="6:6">
      <c r="F21" s="2"/>
    </row>
  </sheetData>
  <sheetProtection formatCells="0" insertHyperlinks="0" autoFilter="0"/>
  <mergeCells count="30">
    <mergeCell ref="H3:I3"/>
    <mergeCell ref="B16:C16"/>
    <mergeCell ref="A5:A6"/>
    <mergeCell ref="A7:A8"/>
    <mergeCell ref="A9:A10"/>
    <mergeCell ref="B5:B6"/>
    <mergeCell ref="B7:B8"/>
    <mergeCell ref="B9:B10"/>
    <mergeCell ref="C5:C6"/>
    <mergeCell ref="C7:C8"/>
    <mergeCell ref="C9:C10"/>
    <mergeCell ref="D5:D6"/>
    <mergeCell ref="D7:D8"/>
    <mergeCell ref="D9:D10"/>
    <mergeCell ref="E5:E6"/>
    <mergeCell ref="E7:E8"/>
    <mergeCell ref="E9:E10"/>
    <mergeCell ref="F5:F6"/>
    <mergeCell ref="F7:F8"/>
    <mergeCell ref="F9:F10"/>
    <mergeCell ref="G5:G6"/>
    <mergeCell ref="G7:G8"/>
    <mergeCell ref="G9:G10"/>
    <mergeCell ref="H5:H6"/>
    <mergeCell ref="H7:H8"/>
    <mergeCell ref="H9:H10"/>
    <mergeCell ref="I5:I6"/>
    <mergeCell ref="I7:I8"/>
    <mergeCell ref="I9:I10"/>
    <mergeCell ref="A1:I2"/>
  </mergeCells>
  <printOptions horizontalCentered="1"/>
  <pageMargins left="0.236111111111111" right="0.236111111111111" top="0.236111111111111" bottom="0.236111111111111" header="0.314583333333333" footer="0.314583333333333"/>
  <pageSetup paperSize="9" scale="79" fitToHeight="0" orientation="landscape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汇总</vt:lpstr>
      <vt:lpstr>1宽城区中医院</vt:lpstr>
      <vt:lpstr>2宽城区疾控中心</vt:lpstr>
      <vt:lpstr>3兰家</vt:lpstr>
      <vt:lpstr>4宽城区医院</vt:lpstr>
      <vt:lpstr>5宽城区医院其它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 雪花</cp:lastModifiedBy>
  <dcterms:created xsi:type="dcterms:W3CDTF">2025-05-16T11:59:00Z</dcterms:created>
  <dcterms:modified xsi:type="dcterms:W3CDTF">2025-05-23T11:40:22Z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64ADE590D994468F8CA99B9AF01250AF_11</vt:lpwstr>
  </property>
  <property fmtid="{D5CDD505-2E9C-101B-9397-08002B2CF9AE}" pid="3" name="KSOProductBuildVer">
    <vt:lpwstr>2052-12.1.0.21171</vt:lpwstr>
  </property>
  <property fmtid="{D5CDD505-2E9C-101B-9397-08002B2CF9AE}" pid="4" name="KSOReadingLayout">
    <vt:bool>true</vt:bool>
  </property>
</Properties>
</file>