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960" activeTab="1"/>
  </bookViews>
  <sheets>
    <sheet name="汇总表" sheetId="1" r:id="rId1"/>
    <sheet name="实验室设备" sheetId="5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参数有所改的</t>
        </r>
      </text>
    </comment>
    <comment ref="H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钱仓小学无仪器室
</t>
        </r>
      </text>
    </comment>
  </commentList>
</comments>
</file>

<file path=xl/sharedStrings.xml><?xml version="1.0" encoding="utf-8"?>
<sst xmlns="http://schemas.openxmlformats.org/spreadsheetml/2006/main" count="86" uniqueCount="58">
  <si>
    <t>实验室设备汇总表</t>
  </si>
  <si>
    <t>序号</t>
  </si>
  <si>
    <t>学校名称</t>
  </si>
  <si>
    <t>实验室设备</t>
  </si>
  <si>
    <t>平阳县昆阳镇第一小学</t>
  </si>
  <si>
    <t>平阳县昆阳镇第五小学</t>
  </si>
  <si>
    <t>平阳县鳌江镇钱仓中心小学</t>
  </si>
  <si>
    <t>平阳县海西镇宋埠中学</t>
  </si>
  <si>
    <t>平阳县海西镇西湾小学</t>
  </si>
  <si>
    <t>平阳县万全镇郑楼小学</t>
  </si>
  <si>
    <t>合 计</t>
  </si>
  <si>
    <t>科学实验室(48座)</t>
  </si>
  <si>
    <t>钱仓中心小学</t>
  </si>
  <si>
    <t>昆阳一小</t>
  </si>
  <si>
    <t>郑楼小学</t>
  </si>
  <si>
    <t>西湾小学</t>
  </si>
  <si>
    <t>昆阳五小</t>
  </si>
  <si>
    <t>宋埠中学</t>
  </si>
  <si>
    <t>设备名称</t>
  </si>
  <si>
    <t>参数</t>
  </si>
  <si>
    <t>单位</t>
  </si>
  <si>
    <t>数量</t>
  </si>
  <si>
    <t>单价</t>
  </si>
  <si>
    <t>合计</t>
  </si>
  <si>
    <t>小计</t>
  </si>
  <si>
    <t>教师实验讲台</t>
  </si>
  <si>
    <t>1.尺寸：2400*600*850㎜ 台面：采用12.7mm实芯理化板，圆周加厚处理，总厚度为25.4mm,四角圆角,四边磨边。
2.箱体：采用16mm厚中密度三聚氰胺双饰面板，断面以优质2mmPVC封边条配合进口胶王热熔封边防水处理，专用连接件连接组合紧固。四角包边：采用PP改性材料，塑料注塑模一次性成型，曲面弧形造型，可以有效避免碰撞对人体产生的伤害。
3.层板：采用16mm以上厚的E1级中密度三聚氰胺饰面板，周边及断面采用厚2mm以上PVC热熔封边并作防水处理；
4.每个箱体配四个优质的实验室仪器专用地脚，具有防腐防锈减震等特点。 
5.柜门，抽屉：采用厚16mm的中密度三聚氰胺饰面板，柜门和抽屉面板四周注塑模注塑包边成型，拉手与注塑包边一次性成型注塑。
6.讲台配有键盘和中控抽屉，侧边配视频展示台抽屉。
7.理化板符合以下技术参数要求：
★7-1环保检测：甲醛释放量按照GB/T 39600-2021标准检测达到E0级技术要求，检验结果为≤0.006mg/m³（需提供具有检测资质的第三方检测机构出具带有CMA和CNAS的检测报告扫描件加盖厂家公章）
★7-2依据《建筑材料放射性核素限量》GB6566-2010检测标准，放射性核素限量≤0.1。（需提供具有检测资质的第三方检测机构出具带有CMA和CNAS的检测报告扫描件加盖厂家公章）
★7-3依据QB/T 2761-2006《室内空气净化产品净化效果测定方法》标准，提供甲醛去除率≥60%、甲苯去除率≥16%（需提供具有检测资质的第三方检测机构出具带有CMA和CNAS的检测报告扫描件加盖厂家公章）
★7-4产品物理性能：通过国家认可并具有资质的检测机构按“GB/T 17657-2022”标准及其他标准进行检测，其物理性能达到或优于标准要求：表面耐冷热循环检测结果为表面无裂纹及鼓泡；抗冲击性能压痕直径不大于5.2mm。表面耐划痕性能：4.5N作用下试件表面无大于90%的连续划痕；弯曲强度不得低于 140MPa；弯曲弹性模量不得低于8300MPa；表面耐磨性能≥1130r，未出现磨损；耐臭氧（72h）外观无明显变化；漆膜附着力：六级：切割边缘完全平滑，网格内无脱落。耐沸水性能：质量增加百分率≤0.01%、厚度增加百分率≤0.06%，表面质量等级：5级：无变化，边缘质量等级：5级：无明显变化；尺寸稳定性结果为纵向≤0.03%、横向≤0.03%。（需提供具有检测资质的第三方检测机构出具带有CMA和CNAS的检测报告扫描件加盖厂家公章）
★7-5化学全面性：提供检测依据GB/T 17657-2022标准经过双面覆盖及未覆盖玻璃板测试条件下通过140项实验室常用化学试剂浓度测试，其中测试项目包括磷酸（85%）、氢氟酸（48%）、硝酸（65%）、乙酸（99%）、无水乙醇、二甲苯、三氯化铁（10%）、糠醛、氨水(28%)、乙酸乙酯、十四烷、乙基苯、乙二醇、亚甲基蓝(5%)、饱和氧化锌、龙胆紫等检测检验结果为“5级，无明显变化”；（需提供具有检测资质的第三方检测机构出具带有CMA和CNAS的检测报告扫描件加盖厂家公章）
★7-6抗霉性能：依据JC/T 2039-2010方法进行检测，黑曲霉、土曲霉、宛氏拟青霉、绳状青霉、出芽短梗霉、球毛壳霉、长枝木霉7种的霉菌检测抗霉等级为0级。（需提供具有检测资质的第三方检测机构出具带有CMA和CNAS的检测报告扫描件加盖厂家公章）
★7-7抗菌性能：依据JC/T 2039-2010方法进行检测，大肠埃希氏菌、金黄色葡萄球菌、白色念珠菌、铜绿假单胞菌、肺炎克雷伯氏菌、鼠伤寒沙门氏菌、甲型溶血性链球群、枯草芽孢杆菌、耐甲氧西林金黄色葡萄球菌、肠沙门氏菌肠亚种、粪肠球菌、宋氏志贺氏菌、白色葡萄球菌、变异库克菌、表皮葡萄球菌的15种菌种检测抗菌率≥99.99%。（需提供具有检测资质的第三方检测机构出具带有CMA和CNAS的检测报告扫描件加盖厂家公章）
★7-8通过第三方检测机构，对ROHS（铅、镉、汞、六价铬、多溴联苯、多溴二苯醚、邻苯二甲酸二异丁酯、邻苯二甲酸二丁酯、邻苯二甲酸丁基苄基酯、邻苯二甲酸二(2-乙基)已酯），其检测结果为：未检出。（需提供具有检测资质的第三方检测机构出具带有CMA和CNAS的检测报告扫描件加盖厂家公章）
★7-9台面参照GB/T16422.2-2022标准进行300小时以上氙灯抗老化测试，结果为样品无变色、发粘、裂纹等异常，等级为5级。（需提供具有检测资质的第三方检测机构出具带有CMA和CNAS的检测报告扫描件加盖厂家公章）</t>
  </si>
  <si>
    <t>张</t>
  </si>
  <si>
    <t>4人实验桌</t>
  </si>
  <si>
    <t>规格：1200*1200*720mm;钢木结构。台面：采用12.7mm实心理化板，四周加厚至25mm磨边处理，防火阻燃、防腐蚀、耐酸碱、防静电、耐磨、抗污染，框架：主体采用40*40mm方钢管焊接框架；表面经过防腐氧化处理和纯环氧树脂塑粉高温固化处理，具有较强的耐蚀性。书包斗：整体16mm三聚氰胺环保板。</t>
  </si>
  <si>
    <t>实验圆凳</t>
  </si>
  <si>
    <t>凳面300(直径）*440（高)mm，凳面采用5mm厚PP工程塑料注塑成型；支撑柱采用直径50mm圆钢管，顶端为160*160*2mm钢板，采用全周满焊焊接，用四颗直径10mm的六角螺丝连接凳面，结构牢固，长期使用也不会出现摇晃松散现象；下端五星脚表面经过防腐氧化处理和纯环氧树脂塑粉高温固化处理，具有较强的耐蚀性及承重性。凳面颜色可选</t>
  </si>
  <si>
    <t>2人实验桌</t>
  </si>
  <si>
    <t>1、规格：≥1200x600x780mm,                                                                                                                                                                          
2、台面：采用12.7mm实芯理化板。理化板符合以下技术参数要求：
★2-1阻燃性要求：实验室家具台面材料氧指数应不小于35（需提供具有检测资质的第三方检测机构出具带有CMA和CNAS的检测报告扫描件加盖厂家公章）
★2-2排水管理化性能：排水管耐冷热温差检验后应无裂缝、渗漏水现象（需提供具有检测资质的第三方检测机构出具带有CMA和CNAS的检测报告扫描件加盖厂家公章）
3、（1）桌身：由桌腿、立柱、前横梁、中横梁、后横梁组成。
（2）桌腿：采用“工”字型压铸铝一次成型，材料表面经高压静电喷涂环氧树脂防护层，耐酸碱，耐腐蚀处理。
（3）上腿规格：≥长586mm×宽56mm×高112mm，壁厚≥2.5mm。下腿规格：≥长536mm×宽67mm×高116mm，壁厚≥2.5mm，上下脚成圆弧形状，无棱角圆润光滑，下脚配有专门的可更换型护脚盖，以来起到美观及提供产品的使用年限。
（4）立柱：采用≥534mm×56mm×125mm，壁厚≥1.5，最厚处≥3mm。立柱两侧R10圆角，R22半圆形整体成“云朵状”，立柱内嵌入上下铸铝脚，并用高强度内六角螺丝连接，上铝铸件立柱加固造型，立柱内有长534mm×2mm厚的加强筋，材料高强度铝合金模具压铸一次成型，并装有一片长方形≥534mm×20mm装饰条。
（5）前横梁采用铝合金管≥1112mm×27mm×36mm，壁厚≥1.2mm。
（6）中横梁采用≥1179mm×25mm×25mm，壁厚≥1.0mm。
（7）后横梁：采用铝合金管≥1112mm×27mm×36mm，壁厚≥1.2mm。
（8）加强横支撑件：采用≥1063mm×30mm×60mm椭圆管，壁厚≥1.2mm。材料表面经高压静电喷涂环氧树脂防护层，耐酸碱，耐腐蚀处理。材料表面经高压静电喷涂环氧树脂防护层，耐酸碱，耐腐蚀处理。
（9）书包斗：≥540mm×340mm×160mm，采用PP材料，大型模具一次性注塑成型,波浪镂空状，上面设计有可悬挂凳子的圆形孔，并有马蹄形并穿插两条一字型加强筋，简洁时尚。
（10）产品特点：零甲醛、零污染、易擦洗、耐老化、环保、回收率高。
（11）挡水线：≥1112×54×10，厚≥1.25mm铝合金一体挡水线，俩侧均有专门配套的塑料保护套。</t>
  </si>
  <si>
    <t>边台</t>
  </si>
  <si>
    <t>尺寸：1000*600mm*850mm
1、台面：采用12.7mm厚实芯理化板，四边加厚可视面为25mm并倒圆边，经机械打磨，表面光滑平整，无缝隙，整体美观大方；颜色：学校自选
2、结构：铝合金框架：壁厚1.3㎜的50㎜×25㎜的铝合金管，32×32×1.3㎜铝合金横梁，表面喷涂纯环氧树脂塑粉高温固化处理，耐酸耐腐蚀。
3、台身：铝木结构，背板及吊板采用18mm厚E1级优质三聚氰胺刨花板，台身板材组合采用ABS子母件连接组装而成，所有板材截面均采用全自动热溶封边机以2mm厚PVC封边条热溶封边。 
4、柜门及抽屉：采用18mm厚E1级优质中密度三聚氰胺双饰面板，柜门和抽屉板面四周PVC封，圆弧拉手。
5、脚垫：采用高级ABS塑料脚垫，高低可调。</t>
  </si>
  <si>
    <t>米</t>
  </si>
  <si>
    <t>三联水嘴</t>
  </si>
  <si>
    <t>采用实验室专用三联水嘴90度瓷质阀芯，出水嘴为铜质尖嘴，可方便连接循环等特殊用水，水管管体部分为黄铜合金制品，铜质表面经过烤漆喷涂处理，增强耐酸碱防腐蚀以及防锈性能，可360度旋转。</t>
  </si>
  <si>
    <t>套</t>
  </si>
  <si>
    <t>化验水槽及下水系统</t>
  </si>
  <si>
    <t>水槽：采用PP改性材料，塑料注塑模一次性成型，其规格450*350*270㎜，壁厚4mm，耐强酸强碱耐＜80℃有机溶剂并耐150℃以下高温。
下水系统：采用国际公认的韩国共聚PP材质专用连接管，配有防虹吸，防阻塞装置。。</t>
  </si>
  <si>
    <t>给排水设施</t>
  </si>
  <si>
    <t>PP-R，φ20、Φ25给排水管，φ50、110、φ75UPVC管</t>
  </si>
  <si>
    <t>室</t>
  </si>
  <si>
    <t>仪器柜</t>
  </si>
  <si>
    <t>尺寸：1000mm×500mm×2000mm
1、结构：全铝合金框架，32×32×1.2mm厚铝合金方管柜架，四根立柱整体与ABS连接件连接，中间无接缝，表面经酸砂处理后喷塑；基材采用E1级16mm三聚氰胺环保刨花板芯板，可见截面均采用全自动封边机，2mm厚PVC封边处理。
2、柜门：上部为整体木门框，4mm厚透明玻璃对开门。下部为16mm厚三聚氰胺刨花板对开门（双贴面），四周PVC封边，圆弧拉手。
3、层板：上部2块活动层板，下部1块活动层板，间距可调16mm厚三聚氰胺刨花板（双贴面），铝合金加强条卡边加固，防止下弯变形。
4、脚垫：采用ABS工程塑料模具成型制作而成，高度可调。</t>
  </si>
  <si>
    <t>中央准备台</t>
  </si>
  <si>
    <t>尺寸：2400mm*1200mm*800mm
1、台面：采用12.7mm厚实芯理化板，四边加厚可视面为25mm并倒圆边，经机械打磨，表面光滑平整，无缝隙，整体美观大方；颜色：学校自选
2、结构：铝合金框架：壁厚1.3㎜的50㎜×25㎜的铝合金管，32×32×1.3㎜铝合金横梁，表面喷涂纯环氧树脂塑粉高温固化处理，耐酸耐腐蚀。
3、台身：铝木结构，背板及吊板采用18mm厚E1级优质三聚氰胺刨花板，台身板材组合采用ABS子母件连接组装而成，所有板材截面均采用全自动热溶封边机以2mm厚PVC封边条热溶封边。 
4、柜门及抽屉：采用18mm厚E1级优质中密度三聚氰胺双饰面板，柜门和抽屉板面四周PVC封边，圆弧拉手。
5、脚垫：采用高级ABS塑料脚垫，高低可调。</t>
  </si>
  <si>
    <t>功能室讲台</t>
  </si>
  <si>
    <t>尺寸：1800*600*750
1、贴面材料：采用进口实木皮,优质胡桃木、樱桃木、榉木、花梨木、柚木等高级木 皮，实木皮饰面，厚度0.8mm；
2、封边用材：美国白木或与贴面相同的进口实木木材；
3、基材：采用吉林露水河高密度板,优质绿色环保产品,甲醛含量≤1.0mg/L密度≥760kg/m3,静曲张度≥ 51.2Mpa,吸水膨胀率≤8.1%.
4、油漆：面漆采用“大宝”PU聚脂漆,底漆采用PE不饱和树脂漆，符合欧洲环保要求。</t>
  </si>
  <si>
    <t>功能室椅</t>
  </si>
  <si>
    <t>尺寸：常规
1、面料:选用优质西皮,经液态浸色及防潮、防污等工艺处理,皮面更加柔软舒适,光泽持久性；
2、辅料:采用杜邦公司的PU成型发泡高密度海绵,表面有一层保护面,可防氧化,防碎,经过HD测试永不变形；
3、脚架：采用优质橡木制作、坚固耐用。；</t>
  </si>
  <si>
    <t>功能室条桌</t>
  </si>
  <si>
    <t>尺寸：1200*400*750
1、贴面材料：采用进口实木皮,优质胡桃木、樱桃木、榉木、花梨木、柚木等高级木 皮，实木皮饰面，厚度0.8mm；
2、封边用材：美国白木或与贴面相同的进口实木木材；
3、基材：采用吉林露水河高密度板,优质绿色环保产品,甲醛含量≤1.0mg/L密度≥760kg/m3,静曲张度≥ 51.2Mpa,吸水膨胀率≤8.1%.
4、油漆：面漆采用“大宝”PU聚脂漆,底漆采用PE不饱和树脂漆，符合欧洲环保要求。</t>
  </si>
  <si>
    <t>功能室椅子</t>
  </si>
  <si>
    <t>尺寸：常规 
1、面料:选用优质西皮,经液态浸色及防潮、防污等工艺处理,皮面更加柔软舒适,光泽持久性；
2、辅料:采用杜邦公司的PU成型发泡高密度海绵,表面有一层保护面,可防氧化,防碎,经过HD测试永不变形；
3、脚架：采用优质橡木制作、坚固耐用。；</t>
  </si>
  <si>
    <t>小计：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</si>
</sst>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);[Red]\(0.00\)"/>
    <numFmt numFmtId="44" formatCode="_ &quot;￥&quot;* #,##0.00_ ;_ &quot;￥&quot;* \-#,##0.00_ ;_ &quot;￥&quot;* &quot;-&quot;??_ ;_ @_ "/>
    <numFmt numFmtId="178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方正小标宋简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14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1" fillId="28" borderId="14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10" borderId="1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4" fillId="10" borderId="12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0" borderId="11" applyNumberFormat="0" applyFill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/>
    <xf numFmtId="0" fontId="0" fillId="0" borderId="0" xfId="0" applyFont="1" applyFill="1">
      <alignment vertical="center"/>
    </xf>
    <xf numFmtId="0" fontId="0" fillId="0" borderId="0" xfId="0" applyFont="1" applyFill="1" applyAlignment="1"/>
    <xf numFmtId="0" fontId="0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 applyProtection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 wrapText="1"/>
    </xf>
    <xf numFmtId="177" fontId="6" fillId="0" borderId="3" xfId="1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52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常规 8" xfId="3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常规 3" xfId="50"/>
    <cellStyle name="链接单元格" xfId="51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101</xdr:col>
      <xdr:colOff>195580</xdr:colOff>
      <xdr:row>3</xdr:row>
      <xdr:rowOff>74295</xdr:rowOff>
    </xdr:from>
    <xdr:to>
      <xdr:col>105</xdr:col>
      <xdr:colOff>0</xdr:colOff>
      <xdr:row>5</xdr:row>
      <xdr:rowOff>511810</xdr:rowOff>
    </xdr:to>
    <xdr:pic>
      <xdr:nvPicPr>
        <xdr:cNvPr id="5" name="图片 4" descr="2400-1200绿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337065" y="1580515"/>
          <a:ext cx="2181860" cy="1834515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23</xdr:col>
      <xdr:colOff>0</xdr:colOff>
      <xdr:row>18</xdr:row>
      <xdr:rowOff>0</xdr:rowOff>
    </xdr:to>
    <xdr:pic>
      <xdr:nvPicPr>
        <xdr:cNvPr id="7" name="图片 6"/>
        <xdr:cNvPicPr>
          <a:picLocks noChangeAspect="1" noChangeArrowheads="1"/>
        </xdr:cNvPicPr>
      </xdr:nvPicPr>
      <xdr:blipFill>
        <a:blip r:embed="rId2"/>
        <a:srcRect/>
        <a:stretch>
          <a:fillRect/>
        </a:stretch>
      </xdr:blipFill>
      <xdr:spPr>
        <a:xfrm>
          <a:off x="13343255" y="14381480"/>
          <a:ext cx="55308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B16" sqref="B16"/>
    </sheetView>
  </sheetViews>
  <sheetFormatPr defaultColWidth="9" defaultRowHeight="16.8" outlineLevelCol="2"/>
  <cols>
    <col min="1" max="1" width="15.375" style="43" customWidth="1"/>
    <col min="2" max="2" width="23.2596153846154" style="43" customWidth="1"/>
    <col min="3" max="3" width="21.875" style="43" customWidth="1"/>
  </cols>
  <sheetData>
    <row r="1" ht="30" customHeight="1" spans="1:3">
      <c r="A1" s="44" t="s">
        <v>0</v>
      </c>
      <c r="B1" s="44"/>
      <c r="C1" s="44"/>
    </row>
    <row r="2" ht="33" customHeight="1" spans="1:3">
      <c r="A2" s="45" t="s">
        <v>1</v>
      </c>
      <c r="B2" s="45" t="s">
        <v>2</v>
      </c>
      <c r="C2" s="46" t="s">
        <v>3</v>
      </c>
    </row>
    <row r="3" s="41" customFormat="1" ht="19" customHeight="1" spans="1:3">
      <c r="A3" s="47">
        <v>1</v>
      </c>
      <c r="B3" s="47" t="s">
        <v>4</v>
      </c>
      <c r="C3" s="48">
        <v>2850</v>
      </c>
    </row>
    <row r="4" ht="19" customHeight="1" spans="1:3">
      <c r="A4" s="47">
        <v>2</v>
      </c>
      <c r="B4" s="47" t="s">
        <v>5</v>
      </c>
      <c r="C4" s="48">
        <v>73750</v>
      </c>
    </row>
    <row r="5" s="41" customFormat="1" ht="19" customHeight="1" spans="1:3">
      <c r="A5" s="47">
        <v>3</v>
      </c>
      <c r="B5" s="47" t="s">
        <v>6</v>
      </c>
      <c r="C5" s="48">
        <v>42560</v>
      </c>
    </row>
    <row r="6" s="42" customFormat="1" ht="19" customHeight="1" spans="1:3">
      <c r="A6" s="47">
        <v>4</v>
      </c>
      <c r="B6" s="47" t="s">
        <v>7</v>
      </c>
      <c r="C6" s="48">
        <v>64996</v>
      </c>
    </row>
    <row r="7" ht="19" customHeight="1" spans="1:3">
      <c r="A7" s="47">
        <v>5</v>
      </c>
      <c r="B7" s="47" t="s">
        <v>8</v>
      </c>
      <c r="C7" s="48">
        <v>6600</v>
      </c>
    </row>
    <row r="8" s="41" customFormat="1" ht="19" customHeight="1" spans="1:3">
      <c r="A8" s="47">
        <v>6</v>
      </c>
      <c r="B8" s="47" t="s">
        <v>9</v>
      </c>
      <c r="C8" s="48">
        <v>81320</v>
      </c>
    </row>
    <row r="9" ht="19" customHeight="1" spans="1:3">
      <c r="A9" s="45"/>
      <c r="B9" s="45" t="s">
        <v>10</v>
      </c>
      <c r="C9" s="48">
        <f>SUM(C3:C8)</f>
        <v>272076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7"/>
  <sheetViews>
    <sheetView tabSelected="1" workbookViewId="0">
      <selection activeCell="A5" sqref="A5"/>
    </sheetView>
  </sheetViews>
  <sheetFormatPr defaultColWidth="9" defaultRowHeight="16.8"/>
  <cols>
    <col min="1" max="1" width="6.875" style="7" customWidth="1"/>
    <col min="2" max="2" width="9.75961538461538" style="7" customWidth="1"/>
    <col min="3" max="3" width="18" style="7" customWidth="1"/>
    <col min="4" max="5" width="8.25961538461539" style="7" customWidth="1"/>
    <col min="6" max="6" width="8.81730769230769" style="7" customWidth="1"/>
    <col min="7" max="7" width="8.25961538461539" style="7" customWidth="1"/>
    <col min="8" max="8" width="7.5" style="7" customWidth="1"/>
    <col min="9" max="9" width="10.375" style="7"/>
    <col min="10" max="11" width="9.25961538461539" style="7" customWidth="1"/>
    <col min="12" max="12" width="6.75961538461539" style="7" customWidth="1"/>
    <col min="13" max="13" width="9.25961538461539" style="7" customWidth="1"/>
    <col min="14" max="14" width="7.5" style="7" customWidth="1"/>
    <col min="15" max="15" width="10.375" style="7"/>
    <col min="16" max="16" width="9.25961538461539" style="7" customWidth="1"/>
    <col min="17" max="17" width="7.5" style="7" customWidth="1"/>
    <col min="18" max="18" width="10.375" style="7"/>
    <col min="19" max="19" width="9.25961538461539" style="7" customWidth="1"/>
    <col min="20" max="20" width="7.5" style="7" customWidth="1"/>
    <col min="21" max="21" width="10.375" style="7"/>
    <col min="22" max="22" width="9.25961538461539" style="7" customWidth="1"/>
    <col min="23" max="23" width="8.375" style="7" customWidth="1"/>
    <col min="24" max="24" width="7.25961538461539" style="7" customWidth="1"/>
    <col min="25" max="16384" width="9" style="7"/>
  </cols>
  <sheetData>
    <row r="1" s="1" customFormat="1" ht="32" customHeight="1" spans="1:25">
      <c r="A1" s="8" t="s">
        <v>11</v>
      </c>
      <c r="B1" s="9"/>
      <c r="C1" s="9"/>
      <c r="D1" s="9"/>
      <c r="E1" s="9"/>
      <c r="F1" s="9"/>
      <c r="G1" s="9"/>
      <c r="H1" s="8" t="s">
        <v>12</v>
      </c>
      <c r="I1" s="9"/>
      <c r="J1" s="34"/>
      <c r="K1" s="9" t="s">
        <v>13</v>
      </c>
      <c r="L1" s="9"/>
      <c r="M1" s="9"/>
      <c r="N1" s="8" t="s">
        <v>14</v>
      </c>
      <c r="O1" s="9"/>
      <c r="P1" s="34"/>
      <c r="Q1" s="8" t="s">
        <v>15</v>
      </c>
      <c r="R1" s="9"/>
      <c r="S1" s="34"/>
      <c r="T1" s="8" t="s">
        <v>16</v>
      </c>
      <c r="U1" s="9"/>
      <c r="V1" s="34"/>
      <c r="W1" s="8" t="s">
        <v>17</v>
      </c>
      <c r="X1" s="9"/>
      <c r="Y1" s="34"/>
    </row>
    <row r="2" s="2" customFormat="1" ht="17.6" spans="1:25">
      <c r="A2" s="10" t="s">
        <v>1</v>
      </c>
      <c r="B2" s="11" t="s">
        <v>18</v>
      </c>
      <c r="C2" s="11" t="s">
        <v>19</v>
      </c>
      <c r="D2" s="11" t="s">
        <v>20</v>
      </c>
      <c r="E2" s="10" t="s">
        <v>21</v>
      </c>
      <c r="F2" s="29" t="s">
        <v>22</v>
      </c>
      <c r="G2" s="29" t="s">
        <v>23</v>
      </c>
      <c r="H2" s="10" t="s">
        <v>21</v>
      </c>
      <c r="I2" s="29" t="s">
        <v>22</v>
      </c>
      <c r="J2" s="29" t="s">
        <v>24</v>
      </c>
      <c r="K2" s="10" t="s">
        <v>21</v>
      </c>
      <c r="L2" s="29" t="s">
        <v>22</v>
      </c>
      <c r="M2" s="29" t="s">
        <v>24</v>
      </c>
      <c r="N2" s="10" t="s">
        <v>21</v>
      </c>
      <c r="O2" s="29" t="s">
        <v>22</v>
      </c>
      <c r="P2" s="29" t="s">
        <v>24</v>
      </c>
      <c r="Q2" s="10" t="s">
        <v>21</v>
      </c>
      <c r="R2" s="29" t="s">
        <v>22</v>
      </c>
      <c r="S2" s="29" t="s">
        <v>24</v>
      </c>
      <c r="T2" s="10" t="s">
        <v>21</v>
      </c>
      <c r="U2" s="29" t="s">
        <v>22</v>
      </c>
      <c r="V2" s="29" t="s">
        <v>24</v>
      </c>
      <c r="W2" s="10" t="s">
        <v>21</v>
      </c>
      <c r="X2" s="29" t="s">
        <v>22</v>
      </c>
      <c r="Y2" s="29" t="s">
        <v>24</v>
      </c>
    </row>
    <row r="3" s="3" customFormat="1" ht="69" customHeight="1" spans="1:25">
      <c r="A3" s="12">
        <v>1</v>
      </c>
      <c r="B3" s="13" t="s">
        <v>25</v>
      </c>
      <c r="C3" s="14" t="s">
        <v>26</v>
      </c>
      <c r="D3" s="15" t="s">
        <v>27</v>
      </c>
      <c r="E3" s="15">
        <v>5</v>
      </c>
      <c r="F3" s="30">
        <v>2400</v>
      </c>
      <c r="G3" s="15">
        <f>E3*F3</f>
        <v>12000</v>
      </c>
      <c r="H3" s="15">
        <v>1</v>
      </c>
      <c r="I3" s="30">
        <v>2400</v>
      </c>
      <c r="J3" s="30">
        <f>I3*H3</f>
        <v>2400</v>
      </c>
      <c r="K3" s="30"/>
      <c r="L3" s="30"/>
      <c r="M3" s="30"/>
      <c r="N3" s="15">
        <v>2</v>
      </c>
      <c r="O3" s="30">
        <v>2400</v>
      </c>
      <c r="P3" s="30">
        <f>O3*N3</f>
        <v>4800</v>
      </c>
      <c r="Q3" s="15">
        <v>0</v>
      </c>
      <c r="R3" s="30">
        <v>2400</v>
      </c>
      <c r="S3" s="30">
        <f>R3*Q3</f>
        <v>0</v>
      </c>
      <c r="T3" s="15">
        <v>2</v>
      </c>
      <c r="U3" s="30">
        <v>2400</v>
      </c>
      <c r="V3" s="30">
        <f>U3*T3</f>
        <v>4800</v>
      </c>
      <c r="W3" s="26"/>
      <c r="X3" s="26"/>
      <c r="Y3" s="26"/>
    </row>
    <row r="4" s="3" customFormat="1" ht="51" customHeight="1" spans="1:25">
      <c r="A4" s="12">
        <v>2</v>
      </c>
      <c r="B4" s="16" t="s">
        <v>28</v>
      </c>
      <c r="C4" s="16" t="s">
        <v>29</v>
      </c>
      <c r="D4" s="16" t="s">
        <v>27</v>
      </c>
      <c r="E4" s="15">
        <v>60</v>
      </c>
      <c r="F4" s="31">
        <v>1800</v>
      </c>
      <c r="G4" s="15">
        <f t="shared" ref="G4:G16" si="0">E4*F4</f>
        <v>108000</v>
      </c>
      <c r="H4" s="16">
        <v>12</v>
      </c>
      <c r="I4" s="31">
        <v>1800</v>
      </c>
      <c r="J4" s="30">
        <f>I4*H4</f>
        <v>21600</v>
      </c>
      <c r="K4" s="30"/>
      <c r="L4" s="30"/>
      <c r="M4" s="30"/>
      <c r="N4" s="16">
        <v>24</v>
      </c>
      <c r="O4" s="31">
        <v>1800</v>
      </c>
      <c r="P4" s="30">
        <f>O4*N4</f>
        <v>43200</v>
      </c>
      <c r="Q4" s="16"/>
      <c r="R4" s="31">
        <v>1800</v>
      </c>
      <c r="S4" s="30">
        <f>R4*Q4</f>
        <v>0</v>
      </c>
      <c r="T4" s="16">
        <v>24</v>
      </c>
      <c r="U4" s="31">
        <v>1800</v>
      </c>
      <c r="V4" s="30">
        <f>U4*T4</f>
        <v>43200</v>
      </c>
      <c r="W4" s="26"/>
      <c r="X4" s="26"/>
      <c r="Y4" s="26"/>
    </row>
    <row r="5" s="3" customFormat="1" ht="59" customHeight="1" spans="1:25">
      <c r="A5" s="12">
        <v>3</v>
      </c>
      <c r="B5" s="17" t="s">
        <v>30</v>
      </c>
      <c r="C5" s="17" t="s">
        <v>31</v>
      </c>
      <c r="D5" s="18" t="s">
        <v>27</v>
      </c>
      <c r="E5" s="15">
        <v>252</v>
      </c>
      <c r="F5" s="32">
        <v>100</v>
      </c>
      <c r="G5" s="15">
        <f t="shared" si="0"/>
        <v>25200</v>
      </c>
      <c r="H5" s="18">
        <v>48</v>
      </c>
      <c r="I5" s="32">
        <v>100</v>
      </c>
      <c r="J5" s="30">
        <f>I5*H5</f>
        <v>4800</v>
      </c>
      <c r="K5" s="30"/>
      <c r="L5" s="30"/>
      <c r="M5" s="30"/>
      <c r="N5" s="18">
        <v>96</v>
      </c>
      <c r="O5" s="32">
        <v>100</v>
      </c>
      <c r="P5" s="30">
        <f>O5*N5</f>
        <v>9600</v>
      </c>
      <c r="Q5" s="18">
        <v>12</v>
      </c>
      <c r="R5" s="32">
        <v>100</v>
      </c>
      <c r="S5" s="30">
        <f>R5*Q5</f>
        <v>1200</v>
      </c>
      <c r="T5" s="18">
        <v>96</v>
      </c>
      <c r="U5" s="32">
        <v>100</v>
      </c>
      <c r="V5" s="30">
        <f>U5*T5</f>
        <v>9600</v>
      </c>
      <c r="W5" s="26"/>
      <c r="X5" s="26"/>
      <c r="Y5" s="26"/>
    </row>
    <row r="6" s="3" customFormat="1" ht="59" customHeight="1" spans="1:25">
      <c r="A6" s="12">
        <v>4</v>
      </c>
      <c r="B6" s="17" t="s">
        <v>32</v>
      </c>
      <c r="C6" s="19" t="s">
        <v>33</v>
      </c>
      <c r="D6" s="16" t="s">
        <v>27</v>
      </c>
      <c r="E6" s="15">
        <v>6</v>
      </c>
      <c r="F6" s="32">
        <v>900</v>
      </c>
      <c r="G6" s="15">
        <f t="shared" si="0"/>
        <v>5400</v>
      </c>
      <c r="H6" s="18"/>
      <c r="I6" s="32"/>
      <c r="J6" s="30"/>
      <c r="K6" s="30"/>
      <c r="L6" s="30"/>
      <c r="M6" s="30"/>
      <c r="N6" s="18"/>
      <c r="O6" s="32"/>
      <c r="P6" s="30"/>
      <c r="Q6" s="18">
        <v>6</v>
      </c>
      <c r="R6" s="32">
        <v>900</v>
      </c>
      <c r="S6" s="30">
        <f>R6*Q6</f>
        <v>5400</v>
      </c>
      <c r="T6" s="18"/>
      <c r="U6" s="32"/>
      <c r="V6" s="30"/>
      <c r="W6" s="26"/>
      <c r="X6" s="26"/>
      <c r="Y6" s="26"/>
    </row>
    <row r="7" s="3" customFormat="1" ht="63" customHeight="1" spans="1:25">
      <c r="A7" s="12">
        <v>5</v>
      </c>
      <c r="B7" s="16" t="s">
        <v>34</v>
      </c>
      <c r="C7" s="20" t="s">
        <v>35</v>
      </c>
      <c r="D7" s="16" t="s">
        <v>36</v>
      </c>
      <c r="E7" s="15">
        <v>9</v>
      </c>
      <c r="F7" s="33">
        <v>1250</v>
      </c>
      <c r="G7" s="15">
        <f t="shared" si="0"/>
        <v>11250</v>
      </c>
      <c r="H7" s="16">
        <v>3</v>
      </c>
      <c r="I7" s="33">
        <v>1250</v>
      </c>
      <c r="J7" s="30">
        <f t="shared" ref="J7:J12" si="1">I7*H7</f>
        <v>3750</v>
      </c>
      <c r="K7" s="30"/>
      <c r="L7" s="30"/>
      <c r="M7" s="30"/>
      <c r="N7" s="16">
        <v>6</v>
      </c>
      <c r="O7" s="33">
        <v>1250</v>
      </c>
      <c r="P7" s="30">
        <f t="shared" ref="P7:P12" si="2">O7*N7</f>
        <v>7500</v>
      </c>
      <c r="Q7" s="16">
        <v>0</v>
      </c>
      <c r="R7" s="33">
        <v>1250</v>
      </c>
      <c r="S7" s="30">
        <f t="shared" ref="S7:S12" si="3">R7*Q7</f>
        <v>0</v>
      </c>
      <c r="T7" s="16"/>
      <c r="U7" s="33">
        <v>1250</v>
      </c>
      <c r="V7" s="30">
        <f t="shared" ref="V7:V12" si="4">U7*T7</f>
        <v>0</v>
      </c>
      <c r="W7" s="26"/>
      <c r="X7" s="26"/>
      <c r="Y7" s="26"/>
    </row>
    <row r="8" s="4" customFormat="1" ht="75" customHeight="1" spans="1:25">
      <c r="A8" s="12">
        <v>6</v>
      </c>
      <c r="B8" s="16" t="s">
        <v>37</v>
      </c>
      <c r="C8" s="21" t="s">
        <v>38</v>
      </c>
      <c r="D8" s="16" t="s">
        <v>39</v>
      </c>
      <c r="E8" s="15">
        <v>9</v>
      </c>
      <c r="F8" s="33">
        <v>120</v>
      </c>
      <c r="G8" s="15">
        <f t="shared" si="0"/>
        <v>1080</v>
      </c>
      <c r="H8" s="16">
        <v>3</v>
      </c>
      <c r="I8" s="33">
        <v>120</v>
      </c>
      <c r="J8" s="30">
        <f t="shared" si="1"/>
        <v>360</v>
      </c>
      <c r="K8" s="30"/>
      <c r="L8" s="30"/>
      <c r="M8" s="30"/>
      <c r="N8" s="16">
        <v>6</v>
      </c>
      <c r="O8" s="33">
        <v>120</v>
      </c>
      <c r="P8" s="30">
        <f t="shared" si="2"/>
        <v>720</v>
      </c>
      <c r="Q8" s="16">
        <v>0</v>
      </c>
      <c r="R8" s="33">
        <v>120</v>
      </c>
      <c r="S8" s="30">
        <f t="shared" si="3"/>
        <v>0</v>
      </c>
      <c r="T8" s="16"/>
      <c r="U8" s="33">
        <v>120</v>
      </c>
      <c r="V8" s="30">
        <f t="shared" si="4"/>
        <v>0</v>
      </c>
      <c r="W8" s="37"/>
      <c r="X8" s="37"/>
      <c r="Y8" s="37"/>
    </row>
    <row r="9" s="4" customFormat="1" ht="80" customHeight="1" spans="1:25">
      <c r="A9" s="12">
        <v>7</v>
      </c>
      <c r="B9" s="16" t="s">
        <v>40</v>
      </c>
      <c r="C9" s="21" t="s">
        <v>41</v>
      </c>
      <c r="D9" s="16" t="s">
        <v>39</v>
      </c>
      <c r="E9" s="15">
        <v>9</v>
      </c>
      <c r="F9" s="33">
        <v>350</v>
      </c>
      <c r="G9" s="15">
        <f t="shared" si="0"/>
        <v>3150</v>
      </c>
      <c r="H9" s="16">
        <v>3</v>
      </c>
      <c r="I9" s="33">
        <v>350</v>
      </c>
      <c r="J9" s="30">
        <f t="shared" si="1"/>
        <v>1050</v>
      </c>
      <c r="K9" s="30"/>
      <c r="L9" s="30"/>
      <c r="M9" s="30"/>
      <c r="N9" s="16">
        <v>6</v>
      </c>
      <c r="O9" s="33">
        <v>350</v>
      </c>
      <c r="P9" s="30">
        <f t="shared" si="2"/>
        <v>2100</v>
      </c>
      <c r="Q9" s="16">
        <v>0</v>
      </c>
      <c r="R9" s="33">
        <v>350</v>
      </c>
      <c r="S9" s="30">
        <f t="shared" si="3"/>
        <v>0</v>
      </c>
      <c r="T9" s="16"/>
      <c r="U9" s="33">
        <v>350</v>
      </c>
      <c r="V9" s="30">
        <f t="shared" si="4"/>
        <v>0</v>
      </c>
      <c r="W9" s="37"/>
      <c r="X9" s="37"/>
      <c r="Y9" s="37"/>
    </row>
    <row r="10" s="3" customFormat="1" ht="46" spans="1:16382">
      <c r="A10" s="12">
        <v>8</v>
      </c>
      <c r="B10" s="16" t="s">
        <v>42</v>
      </c>
      <c r="C10" s="21" t="s">
        <v>43</v>
      </c>
      <c r="D10" s="13" t="s">
        <v>44</v>
      </c>
      <c r="E10" s="15">
        <v>3</v>
      </c>
      <c r="F10" s="31">
        <v>1000</v>
      </c>
      <c r="G10" s="15">
        <f t="shared" si="0"/>
        <v>3000</v>
      </c>
      <c r="H10" s="13">
        <v>1</v>
      </c>
      <c r="I10" s="31">
        <v>1000</v>
      </c>
      <c r="J10" s="30">
        <f t="shared" si="1"/>
        <v>1000</v>
      </c>
      <c r="K10" s="30"/>
      <c r="L10" s="30"/>
      <c r="M10" s="30"/>
      <c r="N10" s="13">
        <v>2</v>
      </c>
      <c r="O10" s="31">
        <v>1000</v>
      </c>
      <c r="P10" s="30">
        <f t="shared" si="2"/>
        <v>2000</v>
      </c>
      <c r="Q10" s="13">
        <v>0</v>
      </c>
      <c r="R10" s="31">
        <v>1000</v>
      </c>
      <c r="S10" s="30">
        <f t="shared" si="3"/>
        <v>0</v>
      </c>
      <c r="T10" s="13"/>
      <c r="U10" s="31">
        <v>1000</v>
      </c>
      <c r="V10" s="30">
        <f t="shared" si="4"/>
        <v>0</v>
      </c>
      <c r="W10" s="38"/>
      <c r="X10" s="38"/>
      <c r="Y10" s="38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  <c r="XEY10" s="1"/>
      <c r="XEZ10" s="1"/>
      <c r="XFA10" s="1"/>
      <c r="XFB10" s="1"/>
    </row>
    <row r="11" s="3" customFormat="1" ht="107" customHeight="1" spans="1:25">
      <c r="A11" s="12">
        <v>9</v>
      </c>
      <c r="B11" s="16" t="s">
        <v>45</v>
      </c>
      <c r="C11" s="22" t="s">
        <v>46</v>
      </c>
      <c r="D11" s="16" t="s">
        <v>27</v>
      </c>
      <c r="E11" s="15">
        <v>40</v>
      </c>
      <c r="F11" s="33">
        <v>950</v>
      </c>
      <c r="G11" s="15">
        <f t="shared" si="0"/>
        <v>38000</v>
      </c>
      <c r="H11" s="16">
        <v>8</v>
      </c>
      <c r="I11" s="33">
        <v>950</v>
      </c>
      <c r="J11" s="30">
        <f t="shared" si="1"/>
        <v>7600</v>
      </c>
      <c r="K11" s="35">
        <v>3</v>
      </c>
      <c r="L11" s="30">
        <v>950</v>
      </c>
      <c r="M11" s="30">
        <f>K11*L11</f>
        <v>2850</v>
      </c>
      <c r="N11" s="16">
        <v>12</v>
      </c>
      <c r="O11" s="33">
        <v>950</v>
      </c>
      <c r="P11" s="30">
        <f t="shared" si="2"/>
        <v>11400</v>
      </c>
      <c r="Q11" s="16"/>
      <c r="R11" s="33">
        <v>950</v>
      </c>
      <c r="S11" s="30">
        <f t="shared" si="3"/>
        <v>0</v>
      </c>
      <c r="T11" s="16">
        <v>17</v>
      </c>
      <c r="U11" s="33">
        <v>950</v>
      </c>
      <c r="V11" s="30">
        <f t="shared" si="4"/>
        <v>16150</v>
      </c>
      <c r="W11" s="26"/>
      <c r="X11" s="26"/>
      <c r="Y11" s="26"/>
    </row>
    <row r="12" s="5" customFormat="1" ht="79" customHeight="1" spans="1:25">
      <c r="A12" s="12">
        <v>10</v>
      </c>
      <c r="B12" s="23" t="s">
        <v>47</v>
      </c>
      <c r="C12" s="24" t="s">
        <v>48</v>
      </c>
      <c r="D12" s="23" t="s">
        <v>27</v>
      </c>
      <c r="E12" s="15">
        <v>0</v>
      </c>
      <c r="F12" s="31">
        <v>6000</v>
      </c>
      <c r="G12" s="15">
        <f t="shared" si="0"/>
        <v>0</v>
      </c>
      <c r="H12" s="23">
        <v>0</v>
      </c>
      <c r="I12" s="31">
        <v>6000</v>
      </c>
      <c r="J12" s="30">
        <f t="shared" si="1"/>
        <v>0</v>
      </c>
      <c r="K12" s="30"/>
      <c r="L12" s="30"/>
      <c r="M12" s="30"/>
      <c r="N12" s="32"/>
      <c r="O12" s="33">
        <v>6000</v>
      </c>
      <c r="P12" s="30">
        <f t="shared" si="2"/>
        <v>0</v>
      </c>
      <c r="Q12" s="32"/>
      <c r="R12" s="33">
        <v>6000</v>
      </c>
      <c r="S12" s="30">
        <f t="shared" si="3"/>
        <v>0</v>
      </c>
      <c r="T12" s="32"/>
      <c r="U12" s="33">
        <v>6000</v>
      </c>
      <c r="V12" s="30">
        <f t="shared" si="4"/>
        <v>0</v>
      </c>
      <c r="W12" s="39"/>
      <c r="X12" s="39"/>
      <c r="Y12" s="39"/>
    </row>
    <row r="13" s="5" customFormat="1" ht="106" customHeight="1" spans="1:25">
      <c r="A13" s="12">
        <v>11</v>
      </c>
      <c r="B13" s="15" t="s">
        <v>49</v>
      </c>
      <c r="C13" s="24" t="s">
        <v>50</v>
      </c>
      <c r="D13" s="23" t="s">
        <v>27</v>
      </c>
      <c r="E13" s="15">
        <v>2</v>
      </c>
      <c r="F13" s="26">
        <v>2000</v>
      </c>
      <c r="G13" s="15">
        <f t="shared" si="0"/>
        <v>4000</v>
      </c>
      <c r="H13" s="23"/>
      <c r="I13" s="31"/>
      <c r="J13" s="30"/>
      <c r="K13" s="30"/>
      <c r="L13" s="30"/>
      <c r="M13" s="30"/>
      <c r="N13" s="32"/>
      <c r="O13" s="33"/>
      <c r="P13" s="30"/>
      <c r="Q13" s="32"/>
      <c r="R13" s="33"/>
      <c r="S13" s="30"/>
      <c r="T13" s="32"/>
      <c r="U13" s="33"/>
      <c r="V13" s="30"/>
      <c r="W13" s="26">
        <v>2</v>
      </c>
      <c r="X13" s="26">
        <v>2000</v>
      </c>
      <c r="Y13" s="26">
        <v>4000</v>
      </c>
    </row>
    <row r="14" s="5" customFormat="1" ht="81" customHeight="1" spans="1:25">
      <c r="A14" s="12">
        <v>12</v>
      </c>
      <c r="B14" s="15" t="s">
        <v>51</v>
      </c>
      <c r="C14" s="25" t="s">
        <v>52</v>
      </c>
      <c r="D14" s="26" t="s">
        <v>27</v>
      </c>
      <c r="E14" s="15">
        <v>6</v>
      </c>
      <c r="F14" s="26">
        <v>726</v>
      </c>
      <c r="G14" s="15">
        <f t="shared" si="0"/>
        <v>4356</v>
      </c>
      <c r="H14" s="23"/>
      <c r="I14" s="31"/>
      <c r="J14" s="30"/>
      <c r="K14" s="30"/>
      <c r="L14" s="30"/>
      <c r="M14" s="30"/>
      <c r="N14" s="32"/>
      <c r="O14" s="33"/>
      <c r="P14" s="30"/>
      <c r="Q14" s="32"/>
      <c r="R14" s="33"/>
      <c r="S14" s="30"/>
      <c r="T14" s="32"/>
      <c r="U14" s="33"/>
      <c r="V14" s="30"/>
      <c r="W14" s="26">
        <v>6</v>
      </c>
      <c r="X14" s="26">
        <v>726</v>
      </c>
      <c r="Y14" s="26">
        <v>4356</v>
      </c>
    </row>
    <row r="15" s="5" customFormat="1" ht="90" customHeight="1" spans="1:25">
      <c r="A15" s="12">
        <v>13</v>
      </c>
      <c r="B15" s="15" t="s">
        <v>53</v>
      </c>
      <c r="C15" s="24" t="s">
        <v>54</v>
      </c>
      <c r="D15" s="26" t="s">
        <v>27</v>
      </c>
      <c r="E15" s="15">
        <v>48</v>
      </c>
      <c r="F15" s="26">
        <v>600</v>
      </c>
      <c r="G15" s="15">
        <f t="shared" si="0"/>
        <v>28800</v>
      </c>
      <c r="H15" s="23"/>
      <c r="I15" s="31"/>
      <c r="J15" s="30"/>
      <c r="K15" s="30"/>
      <c r="L15" s="30"/>
      <c r="M15" s="30"/>
      <c r="N15" s="32"/>
      <c r="O15" s="33"/>
      <c r="P15" s="30"/>
      <c r="Q15" s="32"/>
      <c r="R15" s="33"/>
      <c r="S15" s="30"/>
      <c r="T15" s="32"/>
      <c r="U15" s="33"/>
      <c r="V15" s="30"/>
      <c r="W15" s="26">
        <v>48</v>
      </c>
      <c r="X15" s="26">
        <v>600</v>
      </c>
      <c r="Y15" s="26">
        <v>28800</v>
      </c>
    </row>
    <row r="16" s="5" customFormat="1" ht="84" customHeight="1" spans="1:25">
      <c r="A16" s="12">
        <v>14</v>
      </c>
      <c r="B16" s="15" t="s">
        <v>55</v>
      </c>
      <c r="C16" s="25" t="s">
        <v>56</v>
      </c>
      <c r="D16" s="26" t="s">
        <v>27</v>
      </c>
      <c r="E16" s="15">
        <v>96</v>
      </c>
      <c r="F16" s="26">
        <v>290</v>
      </c>
      <c r="G16" s="15">
        <f t="shared" si="0"/>
        <v>27840</v>
      </c>
      <c r="H16" s="23"/>
      <c r="I16" s="31"/>
      <c r="J16" s="30"/>
      <c r="K16" s="30"/>
      <c r="L16" s="30"/>
      <c r="M16" s="30"/>
      <c r="N16" s="32"/>
      <c r="O16" s="33"/>
      <c r="P16" s="30"/>
      <c r="Q16" s="32"/>
      <c r="R16" s="33"/>
      <c r="S16" s="30"/>
      <c r="T16" s="32"/>
      <c r="U16" s="33"/>
      <c r="V16" s="30"/>
      <c r="W16" s="26">
        <v>96</v>
      </c>
      <c r="X16" s="26">
        <v>290</v>
      </c>
      <c r="Y16" s="26">
        <v>27840</v>
      </c>
    </row>
    <row r="17" s="6" customFormat="1" ht="17" spans="1:25">
      <c r="A17" s="12"/>
      <c r="B17" s="27" t="s">
        <v>57</v>
      </c>
      <c r="C17" s="27"/>
      <c r="D17" s="28"/>
      <c r="E17" s="28"/>
      <c r="F17" s="28"/>
      <c r="G17" s="28">
        <f>SUM(G3:G16)</f>
        <v>272076</v>
      </c>
      <c r="H17" s="28"/>
      <c r="I17" s="36"/>
      <c r="J17" s="30">
        <f>SUM(J3:J12)</f>
        <v>42560</v>
      </c>
      <c r="K17" s="30"/>
      <c r="L17" s="30"/>
      <c r="M17" s="30">
        <f>SUM(M3:M12)</f>
        <v>2850</v>
      </c>
      <c r="N17" s="28"/>
      <c r="O17" s="36"/>
      <c r="P17" s="30">
        <f>SUM(P3:P12)</f>
        <v>81320</v>
      </c>
      <c r="Q17" s="28"/>
      <c r="R17" s="36"/>
      <c r="S17" s="30">
        <f>SUM(S3:S12)</f>
        <v>6600</v>
      </c>
      <c r="T17" s="28"/>
      <c r="U17" s="36"/>
      <c r="V17" s="30">
        <f>SUM(V3:V12)</f>
        <v>73750</v>
      </c>
      <c r="W17" s="40"/>
      <c r="X17" s="40"/>
      <c r="Y17" s="26">
        <f>SUM(Y13:Y16)</f>
        <v>64996</v>
      </c>
    </row>
  </sheetData>
  <mergeCells count="7">
    <mergeCell ref="A1:G1"/>
    <mergeCell ref="H1:J1"/>
    <mergeCell ref="K1:M1"/>
    <mergeCell ref="N1:P1"/>
    <mergeCell ref="Q1:S1"/>
    <mergeCell ref="T1:V1"/>
    <mergeCell ref="W1:Y1"/>
  </mergeCell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实验室设备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huanglijun</dc:creator>
  <cp:lastModifiedBy>WPS_1690036147</cp:lastModifiedBy>
  <dcterms:created xsi:type="dcterms:W3CDTF">2024-08-22T13:40:00Z</dcterms:created>
  <dcterms:modified xsi:type="dcterms:W3CDTF">2024-09-29T16:55:09Z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33D6E5F2D01945F9944DF444A2B84CFE_13</vt:lpwstr>
  </property>
  <property fmtid="{D5CDD505-2E9C-101B-9397-08002B2CF9AE}" pid="3" name="KSOProductBuildVer">
    <vt:lpwstr>2052-5.5.1.7991</vt:lpwstr>
  </property>
</Properties>
</file>