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76" activeTab="3"/>
  </bookViews>
  <sheets>
    <sheet name="1.综合布线系统" sheetId="1" r:id="rId1"/>
    <sheet name="2.视频监控系统" sheetId="6" r:id="rId2"/>
    <sheet name="3.计算机网络" sheetId="2" r:id="rId3"/>
    <sheet name="4.门禁系统" sheetId="8" r:id="rId4"/>
    <sheet name="5.人行车辆道闸系统" sheetId="18" r:id="rId5"/>
    <sheet name="6.公共广播系统" sheetId="21" r:id="rId6"/>
    <sheet name="7.机房工程" sheetId="7" r:id="rId7"/>
    <sheet name="8.综合管网" sheetId="17" r:id="rId8"/>
  </sheets>
  <externalReferences>
    <externalReference r:id="rId9"/>
  </externalReferences>
  <definedNames>
    <definedName name="MR331200_">[1]中国城市表!$AA$38:$AA$49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<sst xmlns="http://schemas.openxmlformats.org/spreadsheetml/2006/main" count="609" uniqueCount="291">
  <si>
    <t>一、综合布线系统</t>
  </si>
  <si>
    <t>设备名称</t>
  </si>
  <si>
    <t>参数</t>
  </si>
  <si>
    <t>单位</t>
  </si>
  <si>
    <t>数量</t>
  </si>
  <si>
    <t>推荐品牌</t>
  </si>
  <si>
    <t>本次采用品牌</t>
  </si>
  <si>
    <t>型号</t>
  </si>
  <si>
    <t>偏离程度</t>
  </si>
  <si>
    <t>偏离说明</t>
  </si>
  <si>
    <t>备注</t>
  </si>
  <si>
    <t>单口网络面板</t>
  </si>
  <si>
    <t>采用高强度PC材料，防尘、耐腐蚀，含模块</t>
  </si>
  <si>
    <t>只</t>
  </si>
  <si>
    <t>厚德揽胜、一舟、爱普华顿、康普、烽火</t>
  </si>
  <si>
    <t>双口网络网板（IP电话+网络）</t>
  </si>
  <si>
    <t>六类4对非屏蔽双绞线缆</t>
  </si>
  <si>
    <t>符合CAT6标准</t>
  </si>
  <si>
    <t>m</t>
  </si>
  <si>
    <t>机柜电源线</t>
  </si>
  <si>
    <t>RVV3*2.5</t>
  </si>
  <si>
    <t>室内单模光纤</t>
  </si>
  <si>
    <t>GYTA8芯光缆</t>
  </si>
  <si>
    <t>GYTA12芯光缆</t>
  </si>
  <si>
    <t>GYTA24芯光缆</t>
  </si>
  <si>
    <t>理线架</t>
  </si>
  <si>
    <t>1、占用空间1U
2、19"标准理线架，可配合任何一种标准机柜使用</t>
  </si>
  <si>
    <t>个</t>
  </si>
  <si>
    <t>水晶头</t>
  </si>
  <si>
    <t>国标</t>
  </si>
  <si>
    <t>盒</t>
  </si>
  <si>
    <t>24口光纤配线架</t>
  </si>
  <si>
    <t>1、遵循YD/T778-2006《光纤配线架》要求
2、1U标准机架式，含24芯LC接口及耦合器、标签条</t>
  </si>
  <si>
    <t>12口光纤配线架</t>
  </si>
  <si>
    <t>1、遵循YD/T778-2006《光纤配线架》要求
2、1U标准机架式，含12芯LC接口及耦合器、标签条</t>
  </si>
  <si>
    <t>42U网络机柜</t>
  </si>
  <si>
    <t>600*600*2050mm，玻璃前门，SPCC优质高强度冷扎钢板材质；
方孔条：2.0mm、安装梁：1.5mm、前后门及上下顶：1.2mm、其它≥1.0mm；</t>
  </si>
  <si>
    <t>台</t>
  </si>
  <si>
    <t>24U网络机柜</t>
  </si>
  <si>
    <t>600*600*1200mm，玻璃前门，SPCC优质高强度冷扎钢板材质；
内部配件规格：方孔条≥2.0mm、安装梁≥1.5mm、前后门及上下顶≥1.2mm、其它≥1.0mm；</t>
  </si>
  <si>
    <t>室外安防设备箱</t>
  </si>
  <si>
    <t>1.箱体尺寸不小于500*600*220（mm），壁厚不低于1、2mm，不锈钢材质；十字中心锁，配防水盖；箱体门铰链满足180度开合，安装前后帽檐。
2.箱体柜门配有防水胶条；出线口配有绝缘保护。
3.有可导轨安装的五孔插座模块，含C16空开（含漏报）；满足不低于4芯的室外光纤熔接盘，接地铜牌/端子，预留插座、空开冗余空间。</t>
  </si>
  <si>
    <t>国产</t>
  </si>
  <si>
    <t>光纤熔接</t>
  </si>
  <si>
    <t>含法兰、尾纤等</t>
  </si>
  <si>
    <t>芯</t>
  </si>
  <si>
    <t>定制</t>
  </si>
  <si>
    <t>注：1、“偏离程度”栏填写“无偏离”、“正偏离”或“负偏离”。如填写“负偏离”则需要具体写明投标人偏离的信息。如未填写，视为“无偏离”，符合招标文件要求。
2、所有设备、线缆包含安装、布线。
3、特殊情况，请在偏离说明中注明。</t>
  </si>
  <si>
    <t>二、视频监控系统</t>
  </si>
  <si>
    <t>序号</t>
  </si>
  <si>
    <t>前端设备</t>
  </si>
  <si>
    <t>彩色半球摄像机</t>
  </si>
  <si>
    <t>400万POE全彩网络摄像机
1、最高分辨率≥400万像素，并在此分辨率下可输出25 fps实时图像；
2、支持背光补偿，强光抑制，支持柔光灯补光；
3、支持1个RJ45 10 M/100 M自适应以太网口；
4、传感器类型：1/1.8" Progressive Scan CMOS 
5、最低照度：彩色：0.0005 Lux
6、宽动态：120 dB
7、调节角度：水平：0°~360°，垂直：0°~75°；  
8、焦距&amp;视场角：2.8 mm，4 mm，6 mm（按实际使用场景确定）
9、防补光过曝：支持 
10、最大图像尺寸：2560 × 1440
11、视频压缩标准：主码流：H.265/H.264，子码流：H.265/H.264/MJPEG
12、电源：POE供电 
13、防护：IP67 
14、提供原厂盖章的参数证明或官网参数截图；</t>
  </si>
  <si>
    <t>海康威视</t>
  </si>
  <si>
    <t>彩色枪机</t>
  </si>
  <si>
    <t>枪机安装支架</t>
  </si>
  <si>
    <t>原厂</t>
  </si>
  <si>
    <t>智能警戒摄像机</t>
  </si>
  <si>
    <t>400万POE定焦智能筒型网络摄像机
1、支持越界侦测，区域入侵侦测，进入区域侦测和离开区域侦测，支持联动声音报警
2、最高分辨率≥400万像素，并在此分辨率下可输出25 fps实时图像；
3、支持背光补偿，强光抑制;
4、1个内置麦克风，1个内置扬声器，支持双向语音对讲
5、智能补光，支持白光/红外双补光，红外最远可达50 m，白光最远可达30 m;
6、传感器类型：1/3" Progressive Scan CMOS
7、最低照度：彩色：0.005 Lux @（F1.2，AGC ON），0 Lux with IR
8、宽动态：120 dB 
9、焦距&amp;视场角：4 mm，6 mm，8 mm，12mm（按实际使用场景确定） 
10、补光灯类型：智能补光，可切换白光灯、红外灯
11、防补光过曝：支持
12、视频压缩标准：主码流：H.265/H.264，子码流：H.265/H.264/MJPEG
13、网络：1个RJ45 10 M/100 M自适应以太网口
14、供电方式：POE供电 
15、防护：IP66 
16、提供原厂盖章的参数证明或官网参数截图；</t>
  </si>
  <si>
    <t>智能警戒摄像机安装支架</t>
  </si>
  <si>
    <t>电梯专用摄像机</t>
  </si>
  <si>
    <t>400万全彩POE电梯摄像机
1、最高分辨率可达2560 × 1440@25 fps，在该分辨率下可输出实时图像
2、遮挡检测，可有效检测遮挡摄像机的行为
3、1个内置麦克风，1个内置扬声器，支持双向语音对讲
4、传感器类型：1/3" Progressive Scan CMOS
5、最低照度：彩色：0.005 Lux 
6、调节角度：水平：-15°~15°，垂直：0°~75°  
7、焦距&amp;视场角：2 mm  
8、补光灯类型：红外灯
9、视频压缩标准：主码流：H.265/H.264,子码流：H.265/H.264/MJPEG 
10、宽动态：120 dB 
11、网络：1个RJ45 10 M/100 M自适应以太网口
12、供电方式：POE供电
13、闪光灯：支持 
14、防护：IK08 
16、提供原厂盖章的参数证明或官网参数截图；</t>
  </si>
  <si>
    <t>网桥</t>
  </si>
  <si>
    <t>POE电梯网桥
1、支持对外标准PoE供电
2、无线传输距离：100 m
3、组网方式：点对点 
4、无线标准：IEEE 802.11a/n/ac
5、PoE标准：IEEE 802.3af
6、网络接口类型：2个RJ45 ,10/100 Mbps自适应 
7、信道宽度：20/40/80 MHz
安全模式：WPA2-PSK
安全机制：隐藏无线网络名称
网络模式：桥接
供电方式：DC48V电源适配器</t>
  </si>
  <si>
    <t>对</t>
  </si>
  <si>
    <t>半球彩色摄像机(防爆型)</t>
  </si>
  <si>
    <t>400万POE防爆半球摄像机
1、最高分辨率≥400万像素，并在此分辨率下可输出25 fps实时图像；
2、支持背光补偿，强光抑制，透雾
3、支持三码流技术
4、防爆标志：Ex db IIC T6 Gb/Ex tb IIIC T80℃ Db
5、传感器类型：1/3" Progressive Scan CMOS
6、最低照度：彩色：0.003 Lux @（F1.0，AGC ON）
7、宽动态：120 dB
8、焦距&amp;视场角：2.8mm,4 mm，6mm;
9、视频压缩标准：H.265/H.264/MJPEG
10、网络：1个RJ45 10 M/100 M自适应以太网口
11、报警：1路输入，1路输出
12、供电方式：DC12 V,POE;
13、防护：IP66/IP68 (2m/2h) 
14、提供原厂盖章的参数证明或官网参数截图；</t>
  </si>
  <si>
    <t>防爆半球安装支架</t>
  </si>
  <si>
    <t>吊装支架</t>
  </si>
  <si>
    <t>3.5米监控立杆</t>
  </si>
  <si>
    <t>3.5米监控立杆，含基础施工</t>
  </si>
  <si>
    <t>室外L型监控支架</t>
  </si>
  <si>
    <t>铝合金材质，管径≥38mm,厚度≥1.5mm，20*100cm</t>
  </si>
  <si>
    <t>后端设备</t>
  </si>
  <si>
    <t>液晶拼接单元</t>
  </si>
  <si>
    <t>55英寸液晶拼接屏
显示尺寸： 55 inch
背光源类型：D-LED
物理拼缝：≦3.5 mm
亮度：500 ± 10% cd/m²</t>
  </si>
  <si>
    <t>块</t>
  </si>
  <si>
    <t>京东方、维康、丰视、橙科</t>
  </si>
  <si>
    <t>大屏专用线缆</t>
  </si>
  <si>
    <t xml:space="preserve">线缆类型（音视频线）：AOC
视频版本：HDMI2.0
支持最大分辨率：4K 60Hz
接口类型：HDMI </t>
  </si>
  <si>
    <t>套</t>
  </si>
  <si>
    <t>钢结构支架及包边</t>
  </si>
  <si>
    <t>前维护，大屏合金定制支架</t>
  </si>
  <si>
    <t>配电柜</t>
  </si>
  <si>
    <t>20KW配电柜；输入电压：380V；输出电压：220V；输出回路：双三相回路；6个单相回路</t>
  </si>
  <si>
    <t>解码器</t>
  </si>
  <si>
    <t>超高清解码器
视频输入
• 支持网络IPC、NVR等设备类型作为网络信号源输入
视频输出
•  支持HDMI 1.4视频信号输出，支持4K分辨率（3840 × 2160@30 Hz）超高清输出；支持对接LED显示系统，视频输出最大的LED带载能力为单口260 W
•  支持两种音频输出方式：HDMI内嵌音频和外置音频输出
视频编解码
•  采用H.264/H.265编码标准，默认采用H.265，支持子码流及主码流编码
•  支持网络设备解码，支持H.264、H.265、Smart264、Smart265、MJPEG等主流码流格式，支持PS、TS、ES、RTP等主流封装格式，支持子码流及主码流切换
•  最大支持3200w分辨率解码，具有192个解码通道，支持96路200W，或192路720P视频同时解码上墙
•  支持加密码流、多轨码流、智能码流解码；支持码流修改和切换；支持解码异常提示
电视墙功能
•  支持单面电视墙拼接、开窗、窗口跨屏漫游、场景轮巡和窗口轮巡功能，单屏支持4个1080P或2个4K图层,单窗口支持1/4/6/8/9/16/25/36窗口分屏功能，整机最大支持64个场景，整机支持256个平台预案轮巡组
•  支持RTP\RTSP协议进行网络源预览，可通过smartwall客户端进行桌面投屏上墙
•  支持电视墙界面对网络信号源云台八个方向、自动扫描、光圈、调焦、聚焦、调用预置点等操作
•  支持电视墙窗口开始/停止预览、开始/停止解码、开始/停止轮巡、打开/关闭声音、置顶、置底等操作</t>
  </si>
  <si>
    <t>视频存储(满配12T硬盘)</t>
  </si>
  <si>
    <t>1、机架式48盘位网络存储设备
2、处理器：1颗64位多核处理器
3、系统内存：8GB（可扩展至64GB）
4、系统盘：1×240GB SSD（后置）
5、存储接口：48个SATA接口，支持硬盘热插拔，满配48块3.5英寸，267MB/S,7200RPM,SATA,12TB硬盘
6、网络接口：4个2.5G数据网口，1个千兆管理口
7、整机电源：1200W，1+1冗余电源
8、视频性能：最大支持接入768路（最大接入带宽1536Mbps）</t>
  </si>
  <si>
    <t>需纳入已有海康平台统一管理</t>
  </si>
  <si>
    <r>
      <rPr>
        <sz val="9"/>
        <rFont val="宋体"/>
        <charset val="134"/>
      </rPr>
      <t>视频监控系统</t>
    </r>
    <r>
      <rPr>
        <sz val="10"/>
        <rFont val="Arial"/>
        <charset val="134"/>
      </rPr>
      <t>_</t>
    </r>
    <r>
      <rPr>
        <sz val="10"/>
        <rFont val="宋体"/>
        <charset val="134"/>
      </rPr>
      <t>视频通道数量</t>
    </r>
  </si>
  <si>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视频接入通道授权</t>
    </r>
    <r>
      <rPr>
        <sz val="10"/>
        <rFont val="Arial"/>
        <charset val="134"/>
      </rPr>
      <t xml:space="preserve">
</t>
    </r>
  </si>
  <si>
    <t>项</t>
  </si>
  <si>
    <t>扩容</t>
  </si>
  <si>
    <r>
      <rPr>
        <sz val="9"/>
        <rFont val="宋体"/>
        <charset val="134"/>
      </rPr>
      <t>门禁管理系统</t>
    </r>
    <r>
      <rPr>
        <sz val="10"/>
        <rFont val="Arial"/>
        <charset val="134"/>
      </rPr>
      <t>_</t>
    </r>
    <r>
      <rPr>
        <sz val="10"/>
        <rFont val="宋体"/>
        <charset val="134"/>
      </rPr>
      <t>通道数量</t>
    </r>
  </si>
  <si>
    <t>门禁按入通道授权</t>
  </si>
  <si>
    <r>
      <rPr>
        <sz val="9"/>
        <rFont val="宋体"/>
        <charset val="134"/>
      </rPr>
      <t>停车管理系统</t>
    </r>
    <r>
      <rPr>
        <sz val="10"/>
        <rFont val="Arial"/>
        <charset val="134"/>
      </rPr>
      <t>_</t>
    </r>
    <r>
      <rPr>
        <sz val="10"/>
        <rFont val="宋体"/>
        <charset val="134"/>
      </rPr>
      <t>车道数量</t>
    </r>
  </si>
  <si>
    <t>车行道闸接入通道授权</t>
  </si>
  <si>
    <t>三、计算机网络系统</t>
  </si>
  <si>
    <t>办公网络</t>
  </si>
  <si>
    <t>汇聚交换机</t>
  </si>
  <si>
    <t>1、实配：24个万兆光口，2个QSFP+接口，2个模块化电源
2、3年原厂质保，需提供质保函</t>
  </si>
  <si>
    <t>华三(H3C)S6520X-30QC-EI或华为、思科同等配置产品</t>
  </si>
  <si>
    <t>万兆单模光模块</t>
  </si>
  <si>
    <t>SFP+ 万兆模块(1310nm,10km,LC)</t>
  </si>
  <si>
    <t>华三、华为、思科</t>
  </si>
  <si>
    <t>24口万兆交换机</t>
  </si>
  <si>
    <t>1、实配：≥4个万兆光口，24个千兆电口，标配散热；
2、3年原厂质保，需提供质保函</t>
  </si>
  <si>
    <t>华三(H3C)S5135S-24T4X-EI-Q或华为、思科同等配置产品</t>
  </si>
  <si>
    <t>48口万兆交换机</t>
  </si>
  <si>
    <t>1、实配：≥4个万兆光口，48个千兆电口，标配散热；
2、3年原厂质保，需提供质保函</t>
  </si>
  <si>
    <t>华三(H3C)S5135S-48T4X-EI-Q或华为、思科同等配置产品</t>
  </si>
  <si>
    <t>监控网络</t>
  </si>
  <si>
    <t>1、实配：千兆光口≥24个，万兆光口≥6个，2个模块化电源
2、3年原厂质保，需提供质保函</t>
  </si>
  <si>
    <t>华三(H3C)S5590-28S8XC-EI或华为、思科同等配置产品</t>
  </si>
  <si>
    <t>8口POE交换机</t>
  </si>
  <si>
    <t>1、实配：8个千兆电口，2个千兆光口，标配散热；
2、3年原厂质保，需提供质保函</t>
  </si>
  <si>
    <t>华三(H3C)S5135S-8FP4S-EI-Q或华为、思科同等配置产品</t>
  </si>
  <si>
    <t>24口POE交换机</t>
  </si>
  <si>
    <t>1、实配：24个千兆电口，4个千兆光口，标配散热；
2、3年原厂质保，需提供质保函</t>
  </si>
  <si>
    <t>华三(H3C)S5135S-24FP4T4S-EI或华为、思科同等配置产品</t>
  </si>
  <si>
    <t>48口POE交换机</t>
  </si>
  <si>
    <t>1、实配：48个千兆电口，4个千兆光口，标配散热；
2、3年原厂质保，需提供质保函</t>
  </si>
  <si>
    <t>华三(H3C)S5135S-48P4S-EI或华为、思科同等配置产品</t>
  </si>
  <si>
    <t>门禁</t>
  </si>
  <si>
    <t>16口交换机</t>
  </si>
  <si>
    <t>1、实配：16个千兆电口，2个千兆光口，标配散热；
2、3年原厂质保，需提供质保函</t>
  </si>
  <si>
    <t>华三(H3C)S5135S-16T4S-EI-Q或华为、思科同等配置产品</t>
  </si>
  <si>
    <t>24口交换机</t>
  </si>
  <si>
    <t>华三(H3C)S5135S-24T4S-EI-Q或华为、思科同等配置产品</t>
  </si>
  <si>
    <t>48口交换机</t>
  </si>
  <si>
    <t>华三(H3C)S5135S-48T4S-EI-Q或华为、思科同等配置产品</t>
  </si>
  <si>
    <t>千兆单模光模块</t>
  </si>
  <si>
    <t>光模块-eSFP-GE-单模模块(1310nm,10km,LC)</t>
  </si>
  <si>
    <t>安全防护及桌面云</t>
  </si>
  <si>
    <t>防火墙</t>
  </si>
  <si>
    <r>
      <rPr>
        <sz val="10"/>
        <rFont val="宋体"/>
        <charset val="134"/>
      </rPr>
      <t>性能参数：网络层吞吐量：</t>
    </r>
    <r>
      <rPr>
        <sz val="10"/>
        <rFont val="Arial"/>
        <charset val="134"/>
      </rPr>
      <t>40G</t>
    </r>
    <r>
      <rPr>
        <sz val="10"/>
        <rFont val="宋体"/>
        <charset val="134"/>
      </rPr>
      <t>，应用层吞吐量：</t>
    </r>
    <r>
      <rPr>
        <sz val="10"/>
        <rFont val="Arial"/>
        <charset val="134"/>
      </rPr>
      <t>25G</t>
    </r>
    <r>
      <rPr>
        <sz val="10"/>
        <rFont val="宋体"/>
        <charset val="134"/>
      </rPr>
      <t>，防病毒吞吐量：</t>
    </r>
    <r>
      <rPr>
        <sz val="10"/>
        <rFont val="Arial"/>
        <charset val="134"/>
      </rPr>
      <t>4G</t>
    </r>
    <r>
      <rPr>
        <sz val="10"/>
        <rFont val="宋体"/>
        <charset val="134"/>
      </rPr>
      <t>，</t>
    </r>
    <r>
      <rPr>
        <sz val="10"/>
        <rFont val="Arial"/>
        <charset val="134"/>
      </rPr>
      <t>IPS</t>
    </r>
    <r>
      <rPr>
        <sz val="10"/>
        <rFont val="宋体"/>
        <charset val="134"/>
      </rPr>
      <t>吞吐量：</t>
    </r>
    <r>
      <rPr>
        <sz val="10"/>
        <rFont val="Arial"/>
        <charset val="134"/>
      </rPr>
      <t>3.5G</t>
    </r>
    <r>
      <rPr>
        <sz val="10"/>
        <rFont val="宋体"/>
        <charset val="134"/>
      </rPr>
      <t>，全威胁吞吐量：</t>
    </r>
    <r>
      <rPr>
        <sz val="10"/>
        <rFont val="Arial"/>
        <charset val="134"/>
      </rPr>
      <t>2G</t>
    </r>
    <r>
      <rPr>
        <sz val="10"/>
        <rFont val="宋体"/>
        <charset val="134"/>
      </rPr>
      <t>，并发连接数：</t>
    </r>
    <r>
      <rPr>
        <sz val="10"/>
        <rFont val="Arial"/>
        <charset val="134"/>
      </rPr>
      <t>420</t>
    </r>
    <r>
      <rPr>
        <sz val="10"/>
        <rFont val="宋体"/>
        <charset val="134"/>
      </rPr>
      <t>万，</t>
    </r>
    <r>
      <rPr>
        <sz val="10"/>
        <rFont val="Arial"/>
        <charset val="134"/>
      </rPr>
      <t>HTTP</t>
    </r>
    <r>
      <rPr>
        <sz val="10"/>
        <rFont val="宋体"/>
        <charset val="134"/>
      </rPr>
      <t>新建连接数：</t>
    </r>
    <r>
      <rPr>
        <sz val="10"/>
        <rFont val="Arial"/>
        <charset val="134"/>
      </rPr>
      <t>19</t>
    </r>
    <r>
      <rPr>
        <sz val="10"/>
        <rFont val="宋体"/>
        <charset val="134"/>
      </rPr>
      <t>万，</t>
    </r>
    <r>
      <rPr>
        <sz val="10"/>
        <rFont val="Arial"/>
        <charset val="134"/>
      </rPr>
      <t xml:space="preserve">IPSec VPN </t>
    </r>
    <r>
      <rPr>
        <sz val="10"/>
        <rFont val="宋体"/>
        <charset val="134"/>
      </rPr>
      <t>最大接入数：</t>
    </r>
    <r>
      <rPr>
        <sz val="10"/>
        <rFont val="Arial"/>
        <charset val="134"/>
      </rPr>
      <t>6000</t>
    </r>
    <r>
      <rPr>
        <sz val="10"/>
        <rFont val="宋体"/>
        <charset val="134"/>
      </rPr>
      <t>，</t>
    </r>
    <r>
      <rPr>
        <sz val="10"/>
        <rFont val="Arial"/>
        <charset val="134"/>
      </rPr>
      <t>IPSec  VPN</t>
    </r>
    <r>
      <rPr>
        <sz val="10"/>
        <rFont val="宋体"/>
        <charset val="134"/>
      </rPr>
      <t>吞吐量：</t>
    </r>
    <r>
      <rPr>
        <sz val="10"/>
        <rFont val="Arial"/>
        <charset val="134"/>
      </rPr>
      <t>1.5G</t>
    </r>
    <r>
      <rPr>
        <sz val="10"/>
        <rFont val="宋体"/>
        <charset val="134"/>
      </rPr>
      <t>。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硬件参数：规格：</t>
    </r>
    <r>
      <rPr>
        <sz val="10"/>
        <rFont val="Arial"/>
        <charset val="134"/>
      </rPr>
      <t>2U</t>
    </r>
    <r>
      <rPr>
        <sz val="10"/>
        <rFont val="宋体"/>
        <charset val="134"/>
      </rPr>
      <t>，内存大小：</t>
    </r>
    <r>
      <rPr>
        <sz val="10"/>
        <rFont val="Arial"/>
        <charset val="134"/>
      </rPr>
      <t>16G</t>
    </r>
    <r>
      <rPr>
        <sz val="10"/>
        <rFont val="宋体"/>
        <charset val="134"/>
      </rPr>
      <t>，硬盘容量：</t>
    </r>
    <r>
      <rPr>
        <sz val="10"/>
        <rFont val="Arial"/>
        <charset val="134"/>
      </rPr>
      <t>128G SSD+480G SSD</t>
    </r>
    <r>
      <rPr>
        <sz val="10"/>
        <rFont val="宋体"/>
        <charset val="134"/>
      </rPr>
      <t>，电源：冗余电源，接口：</t>
    </r>
    <r>
      <rPr>
        <sz val="10"/>
        <rFont val="Arial"/>
        <charset val="134"/>
      </rPr>
      <t>16</t>
    </r>
    <r>
      <rPr>
        <sz val="10"/>
        <rFont val="宋体"/>
        <charset val="134"/>
      </rPr>
      <t>千兆电口</t>
    </r>
    <r>
      <rPr>
        <sz val="10"/>
        <rFont val="Arial"/>
        <charset val="134"/>
      </rPr>
      <t>+6</t>
    </r>
    <r>
      <rPr>
        <sz val="10"/>
        <rFont val="宋体"/>
        <charset val="134"/>
      </rPr>
      <t>万兆光口</t>
    </r>
    <r>
      <rPr>
        <sz val="10"/>
        <rFont val="Arial"/>
        <charset val="134"/>
      </rPr>
      <t>SFP+</t>
    </r>
    <r>
      <rPr>
        <sz val="10"/>
        <rFont val="宋体"/>
        <charset val="134"/>
      </rPr>
      <t>。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功能描述：深信服下一代防火墙以保障用户核心资产为目标，提供</t>
    </r>
    <r>
      <rPr>
        <sz val="10"/>
        <rFont val="Arial"/>
        <charset val="134"/>
      </rPr>
      <t>L2-L7</t>
    </r>
    <r>
      <rPr>
        <sz val="10"/>
        <rFont val="宋体"/>
        <charset val="134"/>
      </rPr>
      <t>层各类威胁的检测和防护，是一款能够有效应对传统网络攻击和未知威胁攻击的网络安全产品。</t>
    </r>
    <r>
      <rPr>
        <sz val="10"/>
        <rFont val="Arial"/>
        <charset val="134"/>
      </rPr>
      <t xml:space="preserve">
AF-2000-FH2350A</t>
    </r>
    <r>
      <rPr>
        <sz val="10"/>
        <rFont val="宋体"/>
        <charset val="134"/>
      </rPr>
      <t>标准产品</t>
    </r>
    <r>
      <rPr>
        <sz val="10"/>
        <rFont val="Arial"/>
        <charset val="134"/>
      </rPr>
      <t>,</t>
    </r>
    <r>
      <rPr>
        <sz val="10"/>
        <rFont val="宋体"/>
        <charset val="134"/>
      </rPr>
      <t>每台含：</t>
    </r>
    <r>
      <rPr>
        <sz val="10"/>
        <rFont val="Arial"/>
        <charset val="134"/>
      </rPr>
      <t xml:space="preserve">
1</t>
    </r>
    <r>
      <rPr>
        <sz val="10"/>
        <rFont val="宋体"/>
        <charset val="134"/>
      </rPr>
      <t>套</t>
    </r>
    <r>
      <rPr>
        <sz val="10"/>
        <rFont val="Arial"/>
        <charset val="134"/>
      </rPr>
      <t xml:space="preserve">* </t>
    </r>
    <r>
      <rPr>
        <sz val="10"/>
        <rFont val="宋体"/>
        <charset val="134"/>
      </rPr>
      <t>深信服防火墙软件基础级</t>
    </r>
    <r>
      <rPr>
        <sz val="10"/>
        <rFont val="Arial"/>
        <charset val="134"/>
      </rPr>
      <t>;
1</t>
    </r>
    <r>
      <rPr>
        <sz val="10"/>
        <rFont val="宋体"/>
        <charset val="134"/>
      </rPr>
      <t>套</t>
    </r>
    <r>
      <rPr>
        <sz val="10"/>
        <rFont val="Arial"/>
        <charset val="134"/>
      </rPr>
      <t xml:space="preserve">* </t>
    </r>
    <r>
      <rPr>
        <sz val="10"/>
        <rFont val="宋体"/>
        <charset val="134"/>
      </rPr>
      <t>深信服防火墙软件增强级模块</t>
    </r>
    <r>
      <rPr>
        <sz val="10"/>
        <rFont val="Arial"/>
        <charset val="134"/>
      </rPr>
      <t>;
3</t>
    </r>
    <r>
      <rPr>
        <sz val="10"/>
        <rFont val="宋体"/>
        <charset val="134"/>
      </rPr>
      <t>套</t>
    </r>
    <r>
      <rPr>
        <sz val="10"/>
        <rFont val="Arial"/>
        <charset val="134"/>
      </rPr>
      <t xml:space="preserve">* </t>
    </r>
    <r>
      <rPr>
        <sz val="10"/>
        <rFont val="宋体"/>
        <charset val="134"/>
      </rPr>
      <t>深信服云智订阅软件【含优惠套餐专用】</t>
    </r>
    <r>
      <rPr>
        <sz val="10"/>
        <rFont val="Arial"/>
        <charset val="134"/>
      </rPr>
      <t>;
1</t>
    </r>
    <r>
      <rPr>
        <sz val="10"/>
        <rFont val="宋体"/>
        <charset val="134"/>
      </rPr>
      <t>套</t>
    </r>
    <r>
      <rPr>
        <sz val="10"/>
        <rFont val="Arial"/>
        <charset val="134"/>
      </rPr>
      <t xml:space="preserve"> 3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* </t>
    </r>
    <r>
      <rPr>
        <sz val="10"/>
        <rFont val="宋体"/>
        <charset val="134"/>
      </rPr>
      <t>深信服云威胁情报网关订阅软件</t>
    </r>
    <r>
      <rPr>
        <sz val="10"/>
        <rFont val="Arial"/>
        <charset val="134"/>
      </rPr>
      <t>(</t>
    </r>
    <r>
      <rPr>
        <sz val="10"/>
        <rFont val="宋体"/>
        <charset val="134"/>
      </rPr>
      <t>适用于</t>
    </r>
    <r>
      <rPr>
        <sz val="10"/>
        <rFont val="Arial"/>
        <charset val="134"/>
      </rPr>
      <t>AF8.0.85R</t>
    </r>
    <r>
      <rPr>
        <sz val="10"/>
        <rFont val="宋体"/>
        <charset val="134"/>
      </rPr>
      <t>及以上版本</t>
    </r>
    <r>
      <rPr>
        <sz val="10"/>
        <rFont val="Arial"/>
        <charset val="134"/>
      </rPr>
      <t>)</t>
    </r>
    <r>
      <rPr>
        <sz val="10"/>
        <rFont val="宋体"/>
        <charset val="134"/>
      </rPr>
      <t>【新】【优惠套餐专用】</t>
    </r>
    <r>
      <rPr>
        <sz val="10"/>
        <rFont val="Arial"/>
        <charset val="134"/>
      </rPr>
      <t>;
3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* </t>
    </r>
    <r>
      <rPr>
        <sz val="10"/>
        <rFont val="宋体"/>
        <charset val="134"/>
      </rPr>
      <t>维保服务（标准版）</t>
    </r>
    <r>
      <rPr>
        <sz val="10"/>
        <rFont val="Arial"/>
        <charset val="134"/>
      </rPr>
      <t>;</t>
    </r>
  </si>
  <si>
    <t>深信服AF-2000-FH2350A</t>
  </si>
  <si>
    <t>四、门禁系统</t>
  </si>
  <si>
    <t>门禁设备</t>
  </si>
  <si>
    <t>人脸识别考勤一体机</t>
  </si>
  <si>
    <t>屏幕参数： 7英寸触摸显示屏，屏幕比例9:16，屏幕分辨率600*1024；
摄像头参数：采用宽动态200万双目摄像头；
认证方式：支持人脸、刷卡（IC卡、手机NFC卡、CPU卡序列号/内容、身份证卡序列号）、密码认证方式，可外接身份证、指纹、蓝牙、二维码功能模块；
人脸验证：采用深度学习算法，支持单人或多人识别（最多5人同时认证）功能；支持照片、视频防假；1:N人脸验证速度≤0.2s，人脸验证准确率≥99%；
存储容量：本地支持10000人脸库、50000张卡，15万条事件记录；
硬件接口：LAN*1、RS485*1、Wiegand * 1(支持双向)、typeC类型USB接口*1、电锁*1、门磁*1、报警输入*2、报警输出*1、开门按钮*1、SD卡槽*1（最大支持512GB）、3.5mm音频输出接口*1；
通信方式及网络协议：有线网络；
使用环境：IP65，室内外环境；
安装方式：壁挂安装（标配挂板，适配86底盒）；
工作电压： DC12V~24V/2A（电源需另配）；</t>
  </si>
  <si>
    <t>需接入海康平台统一管控</t>
  </si>
  <si>
    <t>人脸识别门禁一体机</t>
  </si>
  <si>
    <t>读卡器</t>
  </si>
  <si>
    <t>认证方式：刷卡、密码
读卡频率：13.56MHz
可识别卡：IC卡(支持扇区加密)、CPU卡序列号(不含加密功能)
按键方式：触摸按键
通讯方式：RS485+Wiegand
工作环境：室内，IP64</t>
  </si>
  <si>
    <t>单门磁力锁</t>
  </si>
  <si>
    <t>锁体主体颜色为：氧化银
最大静态直线拉力：280kg±10%
断电开锁，满足消防要求
具有电锁状态指示灯
支持锁状态侦测信号(门磁)输出：NO/NC/COM接点
工作电压：12V/430mA 或 24V/215mA
使用环境：室内（不防水）</t>
  </si>
  <si>
    <t>双门磁力锁</t>
  </si>
  <si>
    <t>锁体主体颜色为：氧化银
最大静态直线拉力：280kg±10% *2
断电开锁，满足消防要求
具有电锁状态指示灯
支持锁状态侦测信号(门磁)输出：NO/NC/COM接点
工作电压：12V/430mA*2 或 24V/215mA*2
使用环境：室内（不防水）</t>
  </si>
  <si>
    <t>卡片</t>
  </si>
  <si>
    <t>卡片类型：IC卡
符合标准：ISO14443 标准
卡片容量：1K byte
工作频率：13.56MHz
主体材质：PVC</t>
  </si>
  <si>
    <t>张</t>
  </si>
  <si>
    <t>单门门禁控制器</t>
  </si>
  <si>
    <t>管控门数：1门
通讯方式：上行TCP/IP
可接读卡器：RS485读卡器*2、Wiegand读卡器*2
存储容量：10万张卡和30万记录存储
输入接口：报警输入*4、门磁*1、开门按钮*1、Case输入*2、防拆*1
输出接口：开门继电器*1、报警继电器*2
其他功能：带消防联动继电器接口、接蓄电池功能接口
工作电压：DC 12V（自带开关电源：220V输入，12V/50W输出）</t>
  </si>
  <si>
    <t>发卡器</t>
  </si>
  <si>
    <t>支持发卡类型：ID卡、IC卡、身份证物料卡号（序列号）、普通CPU卡、国密CPU卡；
USB2.0接口；
具有2个Sim卡尺寸的PSAM卡座；</t>
  </si>
  <si>
    <t>出门按钮</t>
  </si>
  <si>
    <t>86型开门按钮
结构：塑料面板；
性能：最大耐电流1.25A，电压250V；
输出：常开；
类型：适合埋入式电器盒使用；</t>
  </si>
  <si>
    <t>门禁电源安装箱</t>
  </si>
  <si>
    <t>电源</t>
  </si>
  <si>
    <t>12V/3A开关电源（铁壳）</t>
  </si>
  <si>
    <t>线缆</t>
  </si>
  <si>
    <t>电气配线 RVV-2*1.0</t>
  </si>
  <si>
    <t xml:space="preserve">1、名称：电气配线 RVV-2*1.0
2、配线形式：管内敷设
</t>
  </si>
  <si>
    <t>米</t>
  </si>
  <si>
    <t>电气配线 RVV-2*1.5</t>
  </si>
  <si>
    <t>电气配线 RVV-4*1.0</t>
  </si>
  <si>
    <t>六类非屏蔽跳线</t>
  </si>
  <si>
    <t>1、符合TIA/EIA568-C标准
2、3米</t>
  </si>
  <si>
    <t>条</t>
  </si>
  <si>
    <t>一、人行车辆道闸系统（不涉及收费）</t>
  </si>
  <si>
    <t>出入口管控设备</t>
  </si>
  <si>
    <t>车辆广告道闸</t>
  </si>
  <si>
    <r>
      <rPr>
        <sz val="9"/>
        <rFont val="宋体"/>
        <charset val="134"/>
      </rPr>
      <t xml:space="preserve">直流广告道闸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叶片轴承传动翻转，灵活可靠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主梁异形结构，壁厚加强，抗风等级极高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导光版灯箱，画面效果均匀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杆件组合包装，便于安装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侧方离合，手摇方便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压力电波，安全可靠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具备多种接口，您可接入红外线、地感及收费系统；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数码管显示，内容丰富;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编码器定位方式，定位精确，反应迅速，调试简便；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栅栏转页可做广告画面，箱体门也可做广告画面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配手摇柄，停电或故障时，实现手动开启/关闭闸杆；
</t>
    </r>
    <r>
      <rPr>
        <sz val="9"/>
        <rFont val="Wingdings 2"/>
        <charset val="134"/>
      </rPr>
      <t></t>
    </r>
    <r>
      <rPr>
        <sz val="9"/>
        <rFont val="宋体"/>
        <charset val="134"/>
      </rPr>
      <t xml:space="preserve"> 延时自动关门，配合地感或红外等外接保护装置，实现无人值守</t>
    </r>
  </si>
  <si>
    <t>单进单出</t>
  </si>
  <si>
    <t>防砸雷达</t>
  </si>
  <si>
    <t>采用79GHz MMIC技术；
雷达检测距离可调，检测宽度可调；
提供RS485串口或者蓝牙通讯功能，蓝牙版本配备手机APP，可对雷达进行在线调试、固件升级；
采用LED灯指示雷达工作状态；
自动记录雷达的配置参数，断电重启后可恢复至之前的工作状态；</t>
  </si>
  <si>
    <t>出入口抓拍一体机</t>
  </si>
  <si>
    <t>LED抓拍显示一体机
高清晰：400万像素高清摄像机，最大分辨率可达2688*1520，帧率高达25fps；
集成度高：集摄像机、显示屏、补光灯、镜头、喇叭功放于一体；
支持LED显示屏
内置高亮LED灯，白光/红外二合一，智能环保补光技术；
支持电动变焦镜头；
识别车牌种类多：支持中国大陆，中国香港，中国澳门车牌识别
授权名单控制：支持授权名单的导入及对比，可直接联动道闸开闸，支持脱机运行
支持智能化视频检测抓拍，实现机动车精准抓拍识别；
支持跟车不落杆；
传感器类型：1/3" Progressive Scan CMOS
最低照度：彩色0.04lx(F2.0,AGC ON)
黑白0.02lx(F2.0,AGC ON)
快门：1/30秒至1/100,000秒
镜头：3.1~6mm电动变焦镜头
自动光圈：DC驱动
最大图像尺寸：2688×1520
帧率：25fps(2688×1520)
智能识别：车牌识别
补光灯控制：补光灯自动光控、时控可选；
通讯接口：1个RJ45 10M/100M 自适应以太网口 ，1个RS-232接口
补光灯：内置LED补光灯
外部接口：2路触发输入；2路继电器输出，支持道闸开、关、停 
防护等级：IP54</t>
  </si>
  <si>
    <t>根</t>
  </si>
  <si>
    <t>显示屏一体式</t>
  </si>
  <si>
    <t>出入口终端</t>
  </si>
  <si>
    <t xml:space="preserve">【显示一体机】【含键鼠】
屏幕尺寸：21.5英寸，LCD显示器
分辨率：1080P 
存储功能：128G SSD 
音频输入：3.5MM标准输入
音频输出：3.5MM标准输出
报警输入：4路报警输入
报警输出：4路报警输出 
RS232接口：2路
RS485接口：1路
USB接口：4个USB接口
网络接口：1个外网千兆网口+5个内网百兆网口 
CPU：N5095
内存：4G 
HDMI：1路 
配件：标配鼠标键盘套装 </t>
  </si>
  <si>
    <t>人行闸左边套</t>
  </si>
  <si>
    <t>使用环境：室内外
认证方式：标配IC读卡器、LED屏幕、一体化摄像头;双目200w像素摄像头模组，支持通道双向面部识别
激光雷达：≥6个
通道宽度：550-950mm,以50mm为一档;1000-1400mm,以100mm为一档;亚克力:550-1100mm;不锈钢:550-1400mm;
门翼间隙：通道宽度950为89.5mm;通道宽度1000为53.5mm;其它均为63.5mm
箱体材质：SUS304拉丝不锈钢，顶盖厚度1.5±0.15mm,箱体厚度1.0±0.1mm;侧筒为工程塑料
门翼材质：亚克力，厚度≥8mm</t>
  </si>
  <si>
    <t>人行三通道（人脸识别）</t>
  </si>
  <si>
    <t>人行闸中间套</t>
  </si>
  <si>
    <t>人行闸右边套</t>
  </si>
  <si>
    <t>电瓶车闸右边套</t>
  </si>
  <si>
    <t>电瓶车二通道（人脸识别）</t>
  </si>
  <si>
    <t>电瓶车闸左边套</t>
  </si>
  <si>
    <t>电瓶车闸中间套</t>
  </si>
  <si>
    <t>六、公共广播系统</t>
  </si>
  <si>
    <t>主控机房</t>
  </si>
  <si>
    <t>技术参数</t>
  </si>
  <si>
    <t>数字网络广播服务器</t>
  </si>
  <si>
    <t>服务器采用工控机箱体设计。
运载支持windows操作系统。
配置不低于六核十二线程/i5处理器，不低于8G内存。
屏幕≥17寸、触摸屏，可抽拉隐藏式键盘、滑鼠板。
配备有标准接口：≥2×PS/2接口、≥6×串口、≥1×VGA、≥1×HDMI、≥6×USB接口、≥3个音频接口。
具有≥4路独立电源输出插座，≥2路电源输入。
具有≥4路话筒信号输入，≥4路线路信号输入，≥4路信号输出。
具有≥6路独立音量控制开关，设备内置监听喇叭，实时掌控使用系统。
具有≥2路短路触发接口，支持触发自动开机运行。
具有≥6个网络接口，网络传输方便快捷。
智能电源管理功能，无操作后进入待机符合国家节能标准。</t>
  </si>
  <si>
    <t>ITC、音桥、DSPPA、迪士普、东微</t>
  </si>
  <si>
    <t>数字网络广播主控软件</t>
  </si>
  <si>
    <t>采用B/S架构，支持Web网页访问系统，可以随时随地管理广播任务。
具有自动搜索设备功能，未添加的设备会以列表的形式呈现，快速将设备添加到系统中。
支持不少于1000个终端设备搭建，管理，授权，组织调整。
支持用户角色创建，可以给不同用户分配不同角色。
支持实时对讲、实时喊话并录制生成MP3文件便于事后追溯，并可通过页面进行下载
具有系统日志功能，可以对用户登录、用户操作、终端记录等进行详细记录
支持录音文件、系统日志的保存时长管理
支持实时显示设备工作状态，可以远程查看设备当前执行的任务
媒体资源支持文件夹分类管理，可以实现多级文件分类。
支持群组功能，随意进行设备分组，方便用户快速对指定区域广播
具有话筒数据管理功能，可灵活配置话筒所能管控的设备
定时广播功能，可创建多套广播方案，每套广播方案可以设置不同定时任务，任务广播源可选择文件、文字、采集等类型
文件广播功能，可选择终端和歌曲直接广播，并可以根据使用情况将经常要执行的任务存为预案
系统能将输入的文字转换成语音输出。
支持远程设置设备参数：音量、服务器地址、优先级、呼叫转移等</t>
  </si>
  <si>
    <t>4.3寸触摸屏数字网络音频采集器</t>
  </si>
  <si>
    <t>所投音频采集器可以对输入的6路模拟音频，实时采集到指定的区域或终端。六通道音量独立可调，具备电平指示灯直观显示。
支持本地或远程控制打开任意音频通道，实现自动混音。
支持平台其他设备监听，远程实时掌握设备的工作情况。
支持通过前端页面对设备主动开启音频采集的区域进行绑定设置。
支持通过前端页面对设备主动开启音频采集的优先级、音量进行绑定设置。
支持通过平台页面，实时/定时对设备的通道进行开启，并可根据实际情况灵活指定播放区域，并可设置通道，优先级，音量等功能。
支持通过服务器页面进行IP地址、服务器地址等参数设置，并支持远程升级设备固件。
网络通讯协议：TCP、UDP、ARP、HTTP、FTP等
网络芯片速率：10/100/1000Mbps
音频编码格式：MP3、PCM
采样率：8K-48KHz
比特率：64Kbps~768Kbps
信噪比：≥90dB
频率响应：20Hz-20KHz
▲所投设备生产厂家的控制软件必须拥有自主的知识产权，要求提供“音频采集系统管理软件”的相关技术证明或自主产权证明文件。</t>
  </si>
  <si>
    <t>广播寻呼话筒</t>
  </si>
  <si>
    <t>设有≥3.5寸真彩液晶显示屏，≥480*320分辨率，图形化界面显示，电容式触摸屏操作。
设有物理全区广播按钮、一键挂断按钮，支持一键全区广播。
设有音量调节硬件按钮，可用于快捷调节音量。
内置≥3W扬声器用于对讲。
设有强指向性话筒咪杆，可对全区、分区、单个终端进行喊话广播，音质清晰无干扰。
具备自动刷新功能，可以实时与服务器保持数据同步。
个性化铃声设计，支持来、去电铃声自定义功能。
采用网络通讯协议，支持跨网络广播，可通过平台同一管理，实时接收平台广播。
支持网管功能，可以对设备的参数进行远程设置。
网络通讯协议：TCP、UDP、ARP、HTTP、FTP等
网络芯片速率：10/100Mbps
音频编码格式：PCM、OPUS、MP3
采样率：8K-48KHz
比特率：64Kbps~768Kbps
信噪比：≥80dB
频率响应：20Hz-20KHz</t>
  </si>
  <si>
    <t>数字调谐器</t>
  </si>
  <si>
    <t>机柜式
微电脑控制，轻触式按键操作，高亮度动态LED数码显示屏。
电台频率记忆存储不少于99个。
具备电台频率自动搜索存储功能，且有断电记忆功能。
1路音频信号左右声道(L/R)输出。
带红外遥控功能，可配置红外遥控器，完成调谐器操作控制。
信噪比FM：≥76dB
频率响应：20Hz-20KHz
信噪比：≥92dB
接收范围FM：87.0-108.0MHz
灵敏度FM：18dBμ
音频输出：1KΩ，0.775V非平衡</t>
  </si>
  <si>
    <t>双向对讲呼叫网络话筒</t>
  </si>
  <si>
    <t>≥7.0寸数字真彩显示屏，采用图形化界面显示，电容式触摸屏操作；
采用强指向性话筒咪杆，保证广播时语音清晰无干扰，可对全区、分区、终端进行喊话广播。
具有硬件紧急按键，用于紧急呼叫报警；具有广播硬件按钮，支持一键全区广播。；
内置扬声器用于对讲、广播或监听。
具有≥1路线路输入和1路线路输出；≥1组短路输入和输出接口；≥1个USB接口，可用于音频文件本地播放；≥1组3.5音频输出与音频输入接口，可用于外接头戴耳麦。
具备自动刷新功能，可以实时显示所属分区设备的工作状态、在线状态、音量等。
支持对讲功能，可实时对任意对讲设备发起对讲。
支持分区广播、可实时对指定分区进行喊话广播。
支持音频采集功能，可以将线路输入的音频信号实时采集到指定设备播放，并可支持混音功能。
支持点播功能，实时点播媒体库音乐到指定终端并支持歌曲名称实时显示、音量、切歌等。
具有设备记录功能，实时记录设备操作情况，并可查看记录详情。
支持自动获取或手动设置IP。
个性化铃声设计，支持来、去电铃声自定义功能。
支持音量、对讲增益、广播增益等功能设置，并支持在设备屏幕进行操作。
采用网络通讯协议，支持跨网络广播，可通过平台同一管理，实时接收平台广播。
内置Flash存储,可以存储音频、配置信息及备份，支持远程修改和升级。
网络芯片速率:10/100Mbps
音频编码格式:WAV、MP3、PCM、OPUS
采样率:8K-48KHZ
比特率:64Kbps~768Kbps
网络延时:音频&lt;5ms
输入灵敏度/阻抗:AUX775mV/10KΩ不平衡凤凰端子
输出灵敏度/阻抗:775mV/10KΩ不平衡凤凰端子
短路输入:0V
短路输出:≤0,3Aat 125VAC或1Aat30VDC
信噪比:&gt;75dB
频率响应:20HZ-20KHZ</t>
  </si>
  <si>
    <t>网络壁挂式有源音箱</t>
  </si>
  <si>
    <t>专业一体化壁挂式设计，采用高密度木板结构。
服务软件远程调节音量，定时或实时播放音频节目，并可在本地用旋钮调节话筒输入音量。
具有1路话筒、1路线路输入，1路线路输出，1路短路输入，1路短路输出，1路IO输出，1路IO输入，支持485扩展。
1路25W定阻输出凤凰座，可连接至副箱使用。
双线路输入备份功能，定压100V与IP网络智能切换，切换时间&lt;10ms。
标准RJ45网络接口，有以太网口的地方即可接入，支持跨网段和跨路由。
支持实时接收服务器音频广播功能。
支持本地用旋钮调节话筒输入音量。
功率：30W（额定）/60W（峰值）
网络通讯协议：TCP、UDP、ARP、HTTP、FTP等
音频编码：WAV、MP3、PCM、OPUS
音频采样，位率：8KHz-44.1KHz，16位，8Kbps-768Kbps
信噪比：≥90dB</t>
  </si>
  <si>
    <t>时序电源控制器</t>
  </si>
  <si>
    <t>机柜式
≥16路电源输出，每路输出AC 220V(10A)，电源插口总容量达10KVA；每一路接通或断开时间间隔1S。
LED工作状态指示灯，显示当前接通的通道。
每路通断时间间隔：1S
接口数量：≥16路
可控输入电压：AC 220V-AC 240V
可控输出容量：总容量≤10KVA，单路容量≤3KVA</t>
  </si>
  <si>
    <t>一楼</t>
  </si>
  <si>
    <t>IP数字功放</t>
  </si>
  <si>
    <t>机柜式
智能电源管理功能，无信号时自动进入待机状态。
待机功率≤3W，保障7×24小时不间断工作。
具有≥4路音源输入，其中2路标准线路信号，1路标准话筒信号,1路报警信号。
具有≥2个音量调节旋钮，其中1个线路调节，1个话筒调节。
具有≥1路音源输出，可环接至下一台功放音频输入接口。
内置≥1路网络硬件音频解码模块，实现网络化传输音频信号。
内置≥160W定阻（4-16Ω）/定压（70V/100V）功率输出，支持外接音箱。
具有≥1个复位按键，可恢复出厂设置的IP网段。
工作状态≥7个信号灯实时指示。</t>
  </si>
  <si>
    <t>小音柱</t>
  </si>
  <si>
    <t>5寸喇叭纸盆中音单元，钢结构。
防腐蚀，经久耐用。
额定功率：≥6W
输入：70V/100V
阻抗：6.7KΩ/3.3KΩ
灵敏度：≥89dB
频率响应：120Hz-13KHz
喇叭单元：≥5"×1</t>
  </si>
  <si>
    <t>二楼</t>
  </si>
  <si>
    <t>小音柱洁净区专用</t>
  </si>
  <si>
    <t>三楼及屋顶</t>
  </si>
  <si>
    <t>线材辅材</t>
  </si>
  <si>
    <t>广播线缆</t>
  </si>
  <si>
    <t>RVV2*1.5</t>
  </si>
  <si>
    <t>网络机房</t>
  </si>
  <si>
    <t>产品名称</t>
  </si>
  <si>
    <t>产品主要技术参数指标</t>
  </si>
  <si>
    <t>参考品牌</t>
  </si>
  <si>
    <t>机房区域装饰装修</t>
  </si>
  <si>
    <t>抗静电地板</t>
  </si>
  <si>
    <t>600*600*40mm无边全钢制陶瓷防静电地板，耐磨、强度高</t>
  </si>
  <si>
    <t>平方米</t>
  </si>
  <si>
    <t>地板支架</t>
  </si>
  <si>
    <t>铺设高度根据现场定制，表面镀锌防锈处理，上托厚度不小于3mm，下托厚度不小于2mm，管径厚度不小于2mm。</t>
  </si>
  <si>
    <t>地板收边支架</t>
  </si>
  <si>
    <t>墙边支撑L30*3角铁固定在墙面上，每1米2做立柱支撑。</t>
  </si>
  <si>
    <t>踢脚线（不锈钢）</t>
  </si>
  <si>
    <t>1.2mm拉丝不锈钢，1.8mm细木工板作为基层，高度100mm。</t>
  </si>
  <si>
    <t>门口台阶</t>
  </si>
  <si>
    <t>出入口台阶，防静电地板材质，L收边条。</t>
  </si>
  <si>
    <t>机柜底座</t>
  </si>
  <si>
    <t>含机柜、电池箱底座</t>
  </si>
  <si>
    <t>配电系统</t>
  </si>
  <si>
    <t>UPS输入电缆</t>
  </si>
  <si>
    <r>
      <rPr>
        <sz val="12"/>
        <rFont val="仿宋"/>
        <charset val="134"/>
      </rPr>
      <t>WDZB-YJY-3*10mm</t>
    </r>
    <r>
      <rPr>
        <sz val="12"/>
        <rFont val="宋体"/>
        <charset val="134"/>
      </rPr>
      <t>²</t>
    </r>
    <r>
      <rPr>
        <sz val="12"/>
        <rFont val="仿宋"/>
        <charset val="134"/>
      </rPr>
      <t>；</t>
    </r>
  </si>
  <si>
    <t>电池箱至UPS</t>
  </si>
  <si>
    <r>
      <rPr>
        <sz val="12"/>
        <rFont val="仿宋"/>
        <charset val="134"/>
      </rPr>
      <t>BVR10mm</t>
    </r>
    <r>
      <rPr>
        <sz val="12"/>
        <rFont val="宋体"/>
        <charset val="134"/>
      </rPr>
      <t>²</t>
    </r>
  </si>
  <si>
    <t>PDU配线</t>
  </si>
  <si>
    <t>线材线径3×4mm2，</t>
  </si>
  <si>
    <t>国内一线品牌</t>
  </si>
  <si>
    <t>10KVA-UPS</t>
  </si>
  <si>
    <t xml:space="preserve">1、UPS主机单进单出，功率10kVA，电池电压192-240Vdc（可设置）
2、UPS输入电压范围：80~275Vac。
3、输入频率：50/60±10%，输入功率因素：&gt;0.99(满载)
4、输出频率：市电模式：与电网同步；电池模式：50/60±0.2%
5、过载能力：负载&lt;115%：长期；115%-130%过载:10min；131%-150%过载:30s；150%以上过载:0.5s
6、整机UPS效率：95%
7、通信功能：RS232，EPO（标配）; USB、SNMP、干接点等(可选配)
8、报警功能：电池低压、市电异常、UPS故障、输出过载、输出短路。
9、保护功能：电池欠压保护、过载保护、短路保护、过温保护、输入过压保护。
10、面板显示 LCD；
</t>
  </si>
  <si>
    <t>PDU</t>
  </si>
  <si>
    <t>12口32A</t>
  </si>
  <si>
    <t>蓄电池</t>
  </si>
  <si>
    <t>12V100AH</t>
  </si>
  <si>
    <t>节</t>
  </si>
  <si>
    <t>电池箱</t>
  </si>
  <si>
    <t>定制，32节箱含电池连接线，直流空开，跨层线、平行线</t>
  </si>
  <si>
    <t>强电桥架</t>
  </si>
  <si>
    <t>槽式桥架，200*100</t>
  </si>
  <si>
    <t>机柜系统</t>
  </si>
  <si>
    <t>机柜</t>
  </si>
  <si>
    <t>尺寸(宽*深*高)600*1200*2000mm,平板网孔门，前门单开，后门双开，不含边板、活动轮、支撑脚</t>
  </si>
  <si>
    <t>侧板</t>
  </si>
  <si>
    <t>轻载层板</t>
  </si>
  <si>
    <t>层板</t>
  </si>
  <si>
    <t>L型导轨</t>
  </si>
  <si>
    <t>弱电间空调</t>
  </si>
  <si>
    <t>普通3P</t>
  </si>
  <si>
    <t>格力、海尔、美的</t>
  </si>
  <si>
    <t>铜管</t>
  </si>
  <si>
    <t>含排水、保温等辅材</t>
  </si>
  <si>
    <t>室外机支架</t>
  </si>
  <si>
    <t>防雷系统</t>
  </si>
  <si>
    <t>等电位均压环</t>
  </si>
  <si>
    <t>30*3铜排,含连接配件</t>
  </si>
  <si>
    <t>等电位接线端子箱</t>
  </si>
  <si>
    <t>局部型，地板下安装。</t>
  </si>
  <si>
    <t>水平桥架300*100</t>
  </si>
  <si>
    <t>冷轧钢板（钢板厚度1.5mm,盖板厚度1.2mm），冷镀锌，尺寸300mm*100mm，含桥架盖板、连接片、连接线、连接螺丝。</t>
  </si>
  <si>
    <t>按实结算</t>
  </si>
  <si>
    <t>JDG25金属管</t>
  </si>
  <si>
    <t>JDG20金属管</t>
  </si>
  <si>
    <t>金属软管</t>
  </si>
  <si>
    <t>86底盒</t>
  </si>
  <si>
    <t>86底盒,工作内容：接线盒安装，穿线，接线。</t>
  </si>
  <si>
    <t>PVC管（彩钢板暗敷）</t>
  </si>
  <si>
    <t>直径20</t>
  </si>
  <si>
    <t>PVC管（墙壁暗敷）</t>
  </si>
  <si>
    <t>注：1、“偏离程度”栏填写“无偏离”、“正偏离”或“负偏离”。如填写“负偏离”则需要具体写明投标人偏离的信息。如未填写，视为“无偏离”，符合招标文件要求。
2、按实结算。
3、特殊情况，请在偏离说明中注明。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</si>
</sst>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#,##0.00_);[Red]\(#,##0.00\)"/>
    <numFmt numFmtId="178" formatCode="[DBNum2][$-804]General"/>
    <numFmt numFmtId="179" formatCode="_ [$￥-804]* #,##0_ ;_ [$￥-804]* \-#,##0_ ;_ [$￥-804]* &quot;-&quot;??_ ;_ @_ "/>
    <numFmt numFmtId="180" formatCode="0.00_ "/>
    <numFmt numFmtId="181" formatCode="0_);[Red]\(0\)"/>
    <numFmt numFmtId="182" formatCode="0.0_ "/>
  </numFmts>
  <fonts count="4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b/>
      <sz val="9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仿宋"/>
      <charset val="134"/>
    </font>
    <font>
      <sz val="11"/>
      <color rgb="FFFF0000"/>
      <name val="等线"/>
      <charset val="134"/>
      <scheme val="minor"/>
    </font>
    <font>
      <b/>
      <sz val="10"/>
      <color rgb="FF000000"/>
      <name val="宋体"/>
      <charset val="134"/>
    </font>
    <font>
      <b/>
      <sz val="9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1"/>
      <name val="等线"/>
      <charset val="134"/>
      <scheme val="minor"/>
    </font>
    <font>
      <sz val="10"/>
      <name val="Arial"/>
      <charset val="134"/>
    </font>
    <font>
      <sz val="10"/>
      <name val="Arial"/>
      <family val="2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等线"/>
      <charset val="134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9"/>
      <color rgb="FF000000"/>
      <name val="等线"/>
      <charset val="134"/>
      <scheme val="minor"/>
    </font>
    <font>
      <sz val="9"/>
      <name val="Wingdings 2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10"/>
      </patternFill>
    </fill>
    <fill>
      <patternFill patternType="solid">
        <fgColor rgb="FFFFFAF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8" borderId="12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177" fontId="39" fillId="0" borderId="0"/>
    <xf numFmtId="0" fontId="40" fillId="0" borderId="0">
      <alignment vertical="center"/>
    </xf>
    <xf numFmtId="0" fontId="0" fillId="0" borderId="0">
      <alignment vertical="center"/>
    </xf>
    <xf numFmtId="0" fontId="39" fillId="0" borderId="0"/>
    <xf numFmtId="178" fontId="0" fillId="0" borderId="0"/>
    <xf numFmtId="0" fontId="39" fillId="0" borderId="0"/>
    <xf numFmtId="179" fontId="41" fillId="0" borderId="0">
      <alignment vertical="center"/>
    </xf>
    <xf numFmtId="179" fontId="4" fillId="0" borderId="0">
      <alignment vertical="center"/>
    </xf>
    <xf numFmtId="179" fontId="41" fillId="0" borderId="0">
      <alignment vertical="center"/>
    </xf>
    <xf numFmtId="0" fontId="0" fillId="0" borderId="0"/>
    <xf numFmtId="178" fontId="39" fillId="0" borderId="0">
      <alignment vertical="center"/>
    </xf>
    <xf numFmtId="0" fontId="42" fillId="0" borderId="0"/>
    <xf numFmtId="0" fontId="42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39" fillId="0" borderId="0">
      <alignment vertical="center"/>
    </xf>
    <xf numFmtId="0" fontId="39" fillId="0" borderId="0"/>
    <xf numFmtId="0" fontId="43" fillId="0" borderId="0"/>
    <xf numFmtId="0" fontId="39" fillId="0" borderId="0">
      <alignment vertical="center"/>
    </xf>
    <xf numFmtId="0" fontId="44" fillId="37" borderId="0">
      <alignment horizontal="left" vertical="center"/>
    </xf>
  </cellStyleXfs>
  <cellXfs count="143">
    <xf numFmtId="0" fontId="0" fillId="0" borderId="0" xfId="0"/>
    <xf numFmtId="0" fontId="0" fillId="0" borderId="0" xfId="0" applyAlignment="1">
      <alignment vertical="center"/>
    </xf>
    <xf numFmtId="178" fontId="1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center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1" applyFont="1">
      <alignment vertical="center"/>
    </xf>
    <xf numFmtId="0" fontId="2" fillId="3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80" fontId="9" fillId="2" borderId="1" xfId="0" applyNumberFormat="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9" fillId="2" borderId="1" xfId="52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9" fillId="2" borderId="1" xfId="68" applyFont="1" applyFill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/>
    </xf>
    <xf numFmtId="181" fontId="9" fillId="2" borderId="1" xfId="63" applyNumberFormat="1" applyFont="1" applyFill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readingOrder="1"/>
    </xf>
    <xf numFmtId="0" fontId="8" fillId="0" borderId="0" xfId="51" applyFont="1">
      <alignment vertical="center"/>
    </xf>
    <xf numFmtId="0" fontId="12" fillId="0" borderId="0" xfId="0" applyFont="1"/>
    <xf numFmtId="0" fontId="9" fillId="2" borderId="1" xfId="0" applyFont="1" applyFill="1" applyBorder="1" applyAlignment="1">
      <alignment horizontal="center" vertical="center" wrapText="1" readingOrder="1"/>
    </xf>
    <xf numFmtId="0" fontId="13" fillId="2" borderId="1" xfId="5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readingOrder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2" fillId="0" borderId="1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7" fillId="2" borderId="1" xfId="0" applyFont="1" applyFill="1" applyBorder="1" applyAlignment="1">
      <alignment horizontal="center" vertical="center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3" borderId="1" xfId="5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 readingOrder="1"/>
    </xf>
    <xf numFmtId="180" fontId="10" fillId="0" borderId="1" xfId="0" applyNumberFormat="1" applyFont="1" applyBorder="1" applyAlignment="1">
      <alignment horizontal="center" vertical="center" wrapText="1" readingOrder="1"/>
    </xf>
    <xf numFmtId="180" fontId="4" fillId="0" borderId="1" xfId="0" applyNumberFormat="1" applyFont="1" applyBorder="1" applyAlignment="1">
      <alignment horizontal="center" vertical="center" wrapText="1" readingOrder="1"/>
    </xf>
    <xf numFmtId="180" fontId="10" fillId="0" borderId="2" xfId="0" applyNumberFormat="1" applyFont="1" applyBorder="1" applyAlignment="1">
      <alignment horizontal="center" vertical="center" wrapText="1" readingOrder="1"/>
    </xf>
    <xf numFmtId="180" fontId="10" fillId="0" borderId="3" xfId="0" applyNumberFormat="1" applyFont="1" applyBorder="1" applyAlignment="1">
      <alignment horizontal="center" vertical="center" wrapText="1" readingOrder="1"/>
    </xf>
    <xf numFmtId="180" fontId="10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readingOrder="1"/>
    </xf>
    <xf numFmtId="0" fontId="18" fillId="3" borderId="0" xfId="0" applyFont="1" applyFill="1" applyAlignment="1">
      <alignment horizontal="center" vertical="center" readingOrder="1"/>
    </xf>
    <xf numFmtId="0" fontId="18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center" vertical="center" readingOrder="1"/>
    </xf>
    <xf numFmtId="180" fontId="18" fillId="0" borderId="0" xfId="0" applyNumberFormat="1" applyFont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0" fontId="4" fillId="3" borderId="1" xfId="0" applyFont="1" applyFill="1" applyBorder="1" applyAlignment="1">
      <alignment horizontal="left" vertical="top" wrapText="1" readingOrder="1"/>
    </xf>
    <xf numFmtId="0" fontId="4" fillId="0" borderId="1" xfId="0" applyFont="1" applyBorder="1" applyAlignment="1">
      <alignment horizontal="center" vertical="center" readingOrder="1"/>
    </xf>
    <xf numFmtId="180" fontId="4" fillId="0" borderId="1" xfId="0" applyNumberFormat="1" applyFont="1" applyFill="1" applyBorder="1" applyAlignment="1">
      <alignment horizontal="center" vertical="center" readingOrder="1"/>
    </xf>
    <xf numFmtId="180" fontId="4" fillId="0" borderId="1" xfId="0" applyNumberFormat="1" applyFont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horizontal="left" vertical="center" readingOrder="1"/>
    </xf>
    <xf numFmtId="0" fontId="7" fillId="2" borderId="5" xfId="0" applyFont="1" applyFill="1" applyBorder="1" applyAlignment="1">
      <alignment horizontal="center" vertical="center" readingOrder="1"/>
    </xf>
    <xf numFmtId="0" fontId="7" fillId="2" borderId="6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80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80" fontId="4" fillId="0" borderId="1" xfId="0" applyNumberFormat="1" applyFont="1" applyBorder="1" applyAlignment="1">
      <alignment horizontal="center" vertical="center" wrapText="1"/>
    </xf>
    <xf numFmtId="180" fontId="4" fillId="3" borderId="1" xfId="0" applyNumberFormat="1" applyFont="1" applyFill="1" applyBorder="1" applyAlignment="1">
      <alignment horizontal="center" vertical="center" readingOrder="1"/>
    </xf>
    <xf numFmtId="180" fontId="10" fillId="0" borderId="1" xfId="0" applyNumberFormat="1" applyFont="1" applyBorder="1" applyAlignment="1">
      <alignment vertical="center" wrapText="1" readingOrder="1"/>
    </xf>
    <xf numFmtId="0" fontId="7" fillId="2" borderId="7" xfId="0" applyFont="1" applyFill="1" applyBorder="1" applyAlignment="1">
      <alignment horizontal="center" vertical="center" readingOrder="1"/>
    </xf>
    <xf numFmtId="0" fontId="17" fillId="0" borderId="1" xfId="0" applyFont="1" applyFill="1" applyBorder="1"/>
    <xf numFmtId="0" fontId="2" fillId="0" borderId="0" xfId="0" applyFont="1"/>
    <xf numFmtId="0" fontId="18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 readingOrder="1"/>
    </xf>
    <xf numFmtId="0" fontId="18" fillId="0" borderId="0" xfId="0" applyFont="1" applyAlignment="1">
      <alignment horizontal="center" vertical="center" wrapText="1"/>
    </xf>
    <xf numFmtId="180" fontId="18" fillId="0" borderId="0" xfId="0" applyNumberFormat="1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80" fontId="4" fillId="0" borderId="1" xfId="0" applyNumberFormat="1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80" fontId="4" fillId="5" borderId="1" xfId="0" applyNumberFormat="1" applyFont="1" applyFill="1" applyBorder="1" applyAlignment="1" applyProtection="1">
      <alignment horizontal="left" vertical="center" wrapText="1" readingOrder="1"/>
    </xf>
    <xf numFmtId="180" fontId="18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 readingOrder="1"/>
    </xf>
    <xf numFmtId="0" fontId="18" fillId="0" borderId="0" xfId="0" applyNumberFormat="1" applyFont="1" applyAlignment="1">
      <alignment vertical="center" wrapText="1" readingOrder="1"/>
    </xf>
    <xf numFmtId="0" fontId="17" fillId="0" borderId="1" xfId="0" applyFont="1" applyBorder="1"/>
    <xf numFmtId="0" fontId="2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 readingOrder="1"/>
    </xf>
    <xf numFmtId="180" fontId="18" fillId="0" borderId="0" xfId="0" applyNumberFormat="1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left" vertical="center" wrapText="1" readingOrder="1"/>
    </xf>
    <xf numFmtId="180" fontId="4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180" fontId="10" fillId="0" borderId="1" xfId="0" applyNumberFormat="1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left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4" fillId="2" borderId="1" xfId="0" applyFont="1" applyFill="1" applyBorder="1" applyAlignment="1">
      <alignment horizontal="center" vertical="center" wrapText="1" readingOrder="1"/>
    </xf>
    <xf numFmtId="182" fontId="4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52" applyFont="1" applyFill="1" applyBorder="1" applyAlignment="1">
      <alignment horizontal="left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52" applyFont="1" applyBorder="1" applyAlignment="1">
      <alignment horizontal="left" vertical="center" wrapText="1"/>
    </xf>
    <xf numFmtId="0" fontId="16" fillId="0" borderId="1" xfId="5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Border="1"/>
    <xf numFmtId="0" fontId="2" fillId="0" borderId="1" xfId="0" applyFont="1" applyBorder="1"/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3_工程清单" xfId="50"/>
    <cellStyle name="常规 13 2" xfId="51"/>
    <cellStyle name="0,0_x000d__x000a_NA_x000d__x000a_" xfId="52"/>
    <cellStyle name="常规 17 2" xfId="53"/>
    <cellStyle name="0,0_x000a__x000a_NA_x000a__x000a_" xfId="54"/>
    <cellStyle name="常规 3" xfId="55"/>
    <cellStyle name="常规 2" xfId="56"/>
    <cellStyle name="常规 2 4 2" xfId="57"/>
    <cellStyle name="常规 4" xfId="58"/>
    <cellStyle name="常规 5" xfId="59"/>
    <cellStyle name="常规_设备清单_20061024" xfId="60"/>
    <cellStyle name="样式 1" xfId="61"/>
    <cellStyle name="常规_Sheet1_03CCTV" xfId="62"/>
    <cellStyle name="常规 14" xfId="63"/>
    <cellStyle name="常规 12 3" xfId="64"/>
    <cellStyle name="常规_第二教学楼PDS" xfId="65"/>
    <cellStyle name="常规 10" xfId="66"/>
    <cellStyle name="0,0&#13;&#10;NA&#13;&#10; 2 10" xfId="67"/>
    <cellStyle name="0,0_x000d__x000a_NA_x000d__x000a_ 6" xfId="68"/>
    <cellStyle name="常规 2 3" xfId="69"/>
    <cellStyle name="S5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4464;\Desktop\&#24935;&#20113;7.0&#24494;&#27169;&#22359;&#20135;&#21697;&#37197;&#32622;&#24037;&#20855;&#65288;V1.0%20&#22522;&#30784;&#29256;&#65289;PZGJ059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版本说明及索引"/>
      <sheetName val="系统报价汇总表"/>
      <sheetName val="用户需求输入界面（简易版）"/>
      <sheetName val="配置清单明细慧云7.0（明细版）"/>
      <sheetName val="全系列明细表（参数可修改）"/>
      <sheetName val="全系列大项表"/>
      <sheetName val="中国城市表"/>
      <sheetName val="空调管径推荐表"/>
      <sheetName val="线缆推荐表"/>
      <sheetName val="20k以下空调管径要求"/>
      <sheetName val="列间空调管径要求"/>
      <sheetName val="30K以上变频空调管径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2" workbookViewId="0">
      <selection activeCell="A18" sqref="A18:K18"/>
    </sheetView>
  </sheetViews>
  <sheetFormatPr defaultColWidth="9" defaultRowHeight="25" customHeight="1"/>
  <cols>
    <col min="1" max="1" width="5.10833333333333" style="5" customWidth="1"/>
    <col min="2" max="2" width="26.4416666666667" style="19" customWidth="1"/>
    <col min="3" max="3" width="42.6333333333333" style="5" customWidth="1"/>
    <col min="4" max="4" width="6.88333333333333" style="5" customWidth="1"/>
    <col min="5" max="5" width="8.44166666666667" style="5" customWidth="1"/>
    <col min="6" max="6" width="38.8916666666667" style="5" customWidth="1"/>
    <col min="7" max="8" width="18.225" style="5" customWidth="1"/>
    <col min="9" max="9" width="18.3333333333333" style="22" customWidth="1"/>
    <col min="10" max="10" width="23.8916666666667" style="22" customWidth="1"/>
    <col min="11" max="11" width="27.3333333333333" style="5" customWidth="1"/>
    <col min="12" max="16384" width="9" style="5"/>
  </cols>
  <sheetData>
    <row r="1" customHeight="1" spans="1:11">
      <c r="A1" s="32" t="s">
        <v>0</v>
      </c>
      <c r="B1" s="32"/>
      <c r="C1" s="32"/>
      <c r="D1" s="32"/>
      <c r="E1" s="32"/>
      <c r="F1" s="32"/>
      <c r="G1" s="32"/>
      <c r="H1" s="32"/>
      <c r="I1" s="140"/>
      <c r="J1" s="140"/>
      <c r="K1" s="32"/>
    </row>
    <row r="2" customHeight="1" spans="1:11">
      <c r="A2" s="129"/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</row>
    <row r="3" customHeight="1" spans="1:11">
      <c r="A3" s="100">
        <v>1</v>
      </c>
      <c r="B3" s="118" t="s">
        <v>11</v>
      </c>
      <c r="C3" s="118" t="s">
        <v>12</v>
      </c>
      <c r="D3" s="117" t="s">
        <v>13</v>
      </c>
      <c r="E3" s="119">
        <v>130</v>
      </c>
      <c r="F3" s="87" t="s">
        <v>14</v>
      </c>
      <c r="G3" s="87"/>
      <c r="H3" s="87"/>
      <c r="I3" s="20"/>
      <c r="J3" s="141"/>
      <c r="K3" s="141"/>
    </row>
    <row r="4" customHeight="1" spans="1:11">
      <c r="A4" s="100">
        <v>2</v>
      </c>
      <c r="B4" s="118" t="s">
        <v>15</v>
      </c>
      <c r="C4" s="118" t="s">
        <v>12</v>
      </c>
      <c r="D4" s="117" t="s">
        <v>13</v>
      </c>
      <c r="E4" s="119">
        <f>4+4+12</f>
        <v>20</v>
      </c>
      <c r="F4" s="87" t="s">
        <v>14</v>
      </c>
      <c r="G4" s="87"/>
      <c r="H4" s="87"/>
      <c r="I4" s="20"/>
      <c r="J4" s="141"/>
      <c r="K4" s="141"/>
    </row>
    <row r="5" customHeight="1" spans="1:11">
      <c r="A5" s="100">
        <v>3</v>
      </c>
      <c r="B5" s="118" t="s">
        <v>16</v>
      </c>
      <c r="C5" s="118" t="s">
        <v>17</v>
      </c>
      <c r="D5" s="117" t="s">
        <v>18</v>
      </c>
      <c r="E5" s="130">
        <v>37000</v>
      </c>
      <c r="F5" s="87" t="s">
        <v>14</v>
      </c>
      <c r="G5" s="87"/>
      <c r="H5" s="87"/>
      <c r="I5" s="20"/>
      <c r="J5" s="141"/>
      <c r="K5" s="141"/>
    </row>
    <row r="6" customHeight="1" spans="1:11">
      <c r="A6" s="100">
        <v>4</v>
      </c>
      <c r="B6" s="118" t="s">
        <v>19</v>
      </c>
      <c r="C6" s="118" t="s">
        <v>20</v>
      </c>
      <c r="D6" s="117" t="s">
        <v>18</v>
      </c>
      <c r="E6" s="130">
        <v>400</v>
      </c>
      <c r="F6" s="87" t="s">
        <v>14</v>
      </c>
      <c r="G6" s="87"/>
      <c r="H6" s="87"/>
      <c r="I6" s="20"/>
      <c r="J6" s="141"/>
      <c r="K6" s="141"/>
    </row>
    <row r="7" customHeight="1" spans="1:11">
      <c r="A7" s="100">
        <v>5</v>
      </c>
      <c r="B7" s="118" t="s">
        <v>21</v>
      </c>
      <c r="C7" s="118" t="s">
        <v>22</v>
      </c>
      <c r="D7" s="117" t="s">
        <v>18</v>
      </c>
      <c r="E7" s="130">
        <v>1000</v>
      </c>
      <c r="F7" s="87" t="s">
        <v>14</v>
      </c>
      <c r="G7" s="87"/>
      <c r="H7" s="87"/>
      <c r="I7" s="20"/>
      <c r="J7" s="141"/>
      <c r="K7" s="141"/>
    </row>
    <row r="8" customHeight="1" spans="1:11">
      <c r="A8" s="100">
        <v>6</v>
      </c>
      <c r="B8" s="118" t="s">
        <v>21</v>
      </c>
      <c r="C8" s="118" t="s">
        <v>23</v>
      </c>
      <c r="D8" s="117" t="s">
        <v>18</v>
      </c>
      <c r="E8" s="130">
        <v>100</v>
      </c>
      <c r="F8" s="87" t="s">
        <v>14</v>
      </c>
      <c r="G8" s="87"/>
      <c r="H8" s="87"/>
      <c r="I8" s="20"/>
      <c r="J8" s="141"/>
      <c r="K8" s="141"/>
    </row>
    <row r="9" customHeight="1" spans="1:11">
      <c r="A9" s="100">
        <v>7</v>
      </c>
      <c r="B9" s="118" t="s">
        <v>21</v>
      </c>
      <c r="C9" s="118" t="s">
        <v>24</v>
      </c>
      <c r="D9" s="117" t="s">
        <v>18</v>
      </c>
      <c r="E9" s="130">
        <v>1000</v>
      </c>
      <c r="F9" s="87" t="s">
        <v>14</v>
      </c>
      <c r="G9" s="87"/>
      <c r="H9" s="87"/>
      <c r="I9" s="20"/>
      <c r="J9" s="141"/>
      <c r="K9" s="141"/>
    </row>
    <row r="10" s="58" customFormat="1" customHeight="1" spans="1:11">
      <c r="A10" s="100">
        <v>8</v>
      </c>
      <c r="B10" s="118" t="s">
        <v>25</v>
      </c>
      <c r="C10" s="131" t="s">
        <v>26</v>
      </c>
      <c r="D10" s="117" t="s">
        <v>27</v>
      </c>
      <c r="E10" s="119">
        <v>40</v>
      </c>
      <c r="F10" s="87" t="s">
        <v>14</v>
      </c>
      <c r="G10" s="87"/>
      <c r="H10" s="87"/>
      <c r="I10" s="20"/>
      <c r="J10" s="141"/>
      <c r="K10" s="108"/>
    </row>
    <row r="11" s="58" customFormat="1" customHeight="1" spans="1:11">
      <c r="A11" s="100">
        <v>9</v>
      </c>
      <c r="B11" s="132" t="s">
        <v>28</v>
      </c>
      <c r="C11" s="132" t="s">
        <v>29</v>
      </c>
      <c r="D11" s="133" t="s">
        <v>30</v>
      </c>
      <c r="E11" s="133">
        <v>15</v>
      </c>
      <c r="F11" s="87" t="s">
        <v>14</v>
      </c>
      <c r="G11" s="87"/>
      <c r="H11" s="87"/>
      <c r="I11" s="20"/>
      <c r="J11" s="141"/>
      <c r="K11" s="108"/>
    </row>
    <row r="12" s="58" customFormat="1" customHeight="1" spans="1:11">
      <c r="A12" s="100">
        <v>10</v>
      </c>
      <c r="B12" s="134" t="s">
        <v>31</v>
      </c>
      <c r="C12" s="134" t="s">
        <v>32</v>
      </c>
      <c r="D12" s="135" t="s">
        <v>13</v>
      </c>
      <c r="E12" s="34">
        <v>4</v>
      </c>
      <c r="F12" s="87" t="s">
        <v>14</v>
      </c>
      <c r="G12" s="34"/>
      <c r="H12" s="34"/>
      <c r="I12" s="20"/>
      <c r="J12" s="141"/>
      <c r="K12" s="108"/>
    </row>
    <row r="13" s="58" customFormat="1" customHeight="1" spans="1:11">
      <c r="A13" s="100">
        <v>11</v>
      </c>
      <c r="B13" s="132" t="s">
        <v>33</v>
      </c>
      <c r="C13" s="132" t="s">
        <v>34</v>
      </c>
      <c r="D13" s="133" t="s">
        <v>13</v>
      </c>
      <c r="E13" s="133">
        <v>4</v>
      </c>
      <c r="F13" s="87" t="s">
        <v>14</v>
      </c>
      <c r="G13" s="87"/>
      <c r="H13" s="87"/>
      <c r="I13" s="20"/>
      <c r="J13" s="141"/>
      <c r="K13" s="108"/>
    </row>
    <row r="14" s="5" customFormat="1" customHeight="1" spans="1:11">
      <c r="A14" s="100">
        <v>12</v>
      </c>
      <c r="B14" s="118" t="s">
        <v>35</v>
      </c>
      <c r="C14" s="118" t="s">
        <v>36</v>
      </c>
      <c r="D14" s="117" t="s">
        <v>37</v>
      </c>
      <c r="E14" s="119">
        <v>3</v>
      </c>
      <c r="F14" s="87" t="s">
        <v>14</v>
      </c>
      <c r="G14" s="87"/>
      <c r="H14" s="87"/>
      <c r="I14" s="20"/>
      <c r="J14" s="141"/>
      <c r="K14" s="141"/>
    </row>
    <row r="15" s="5" customFormat="1" customHeight="1" spans="1:11">
      <c r="A15" s="100">
        <v>13</v>
      </c>
      <c r="B15" s="118" t="s">
        <v>38</v>
      </c>
      <c r="C15" s="118" t="s">
        <v>39</v>
      </c>
      <c r="D15" s="117" t="s">
        <v>37</v>
      </c>
      <c r="E15" s="119">
        <v>1</v>
      </c>
      <c r="F15" s="87" t="s">
        <v>14</v>
      </c>
      <c r="G15" s="87"/>
      <c r="H15" s="87"/>
      <c r="I15" s="20"/>
      <c r="J15" s="141"/>
      <c r="K15" s="141"/>
    </row>
    <row r="16" s="5" customFormat="1" customHeight="1" spans="1:11">
      <c r="A16" s="100">
        <v>14</v>
      </c>
      <c r="B16" s="118" t="s">
        <v>40</v>
      </c>
      <c r="C16" s="118" t="s">
        <v>41</v>
      </c>
      <c r="D16" s="117" t="s">
        <v>37</v>
      </c>
      <c r="E16" s="119">
        <v>4</v>
      </c>
      <c r="F16" s="136" t="s">
        <v>42</v>
      </c>
      <c r="G16" s="136"/>
      <c r="H16" s="136"/>
      <c r="I16" s="20"/>
      <c r="J16" s="141"/>
      <c r="K16" s="141"/>
    </row>
    <row r="17" s="93" customFormat="1" customHeight="1" spans="1:11">
      <c r="A17" s="100">
        <v>15</v>
      </c>
      <c r="B17" s="85" t="s">
        <v>43</v>
      </c>
      <c r="C17" s="118" t="s">
        <v>44</v>
      </c>
      <c r="D17" s="137" t="s">
        <v>45</v>
      </c>
      <c r="E17" s="138">
        <f>(4*4+8+3*12+24)*2</f>
        <v>168</v>
      </c>
      <c r="F17" s="139" t="s">
        <v>46</v>
      </c>
      <c r="G17" s="139"/>
      <c r="H17" s="139"/>
      <c r="I17" s="20"/>
      <c r="J17" s="141"/>
      <c r="K17" s="142"/>
    </row>
    <row r="18" ht="49" customHeight="1" spans="1:11">
      <c r="A18" s="17" t="s">
        <v>47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</sheetData>
  <mergeCells count="2">
    <mergeCell ref="A1:K1"/>
    <mergeCell ref="A18:K18"/>
  </mergeCells>
  <dataValidations count="1">
    <dataValidation type="list" allowBlank="1" showInputMessage="1" showErrorMessage="1" sqref="I3:I17">
      <formula1>"无偏离,正偏离,负偏离"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F19" sqref="F19"/>
    </sheetView>
  </sheetViews>
  <sheetFormatPr defaultColWidth="8.88333333333333" defaultRowHeight="25" customHeight="1"/>
  <cols>
    <col min="1" max="1" width="3.66666666666667" style="111" customWidth="1"/>
    <col min="2" max="2" width="22.8916666666667" style="112" customWidth="1"/>
    <col min="3" max="3" width="35.3333333333333" style="113" customWidth="1"/>
    <col min="4" max="4" width="4.775" style="111" customWidth="1"/>
    <col min="5" max="5" width="8.66666666666667" style="114" customWidth="1"/>
    <col min="6" max="7" width="22.8916666666667" style="114" customWidth="1"/>
    <col min="8" max="8" width="21.3333333333333" style="114" customWidth="1"/>
    <col min="9" max="9" width="13.1083333333333" style="114" customWidth="1"/>
    <col min="10" max="10" width="21.1083333333333" style="114" customWidth="1"/>
    <col min="11" max="11" width="23.6666666666667" style="114" customWidth="1"/>
    <col min="12" max="16384" width="8.88333333333333" style="109"/>
  </cols>
  <sheetData>
    <row r="1" customHeight="1" spans="1:11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customHeight="1" spans="1:11">
      <c r="A2" s="32" t="s">
        <v>49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</row>
    <row r="3" customFormat="1" customHeight="1" spans="1:11">
      <c r="A3" s="115" t="s">
        <v>50</v>
      </c>
      <c r="B3" s="116"/>
      <c r="C3" s="116"/>
      <c r="D3" s="116"/>
      <c r="E3" s="116"/>
      <c r="F3" s="116"/>
      <c r="G3" s="116"/>
      <c r="H3" s="116"/>
      <c r="I3" s="116"/>
      <c r="J3" s="116"/>
      <c r="K3" s="125"/>
    </row>
    <row r="4" s="109" customFormat="1" customHeight="1" spans="1:11">
      <c r="A4" s="117">
        <v>1</v>
      </c>
      <c r="B4" s="118" t="s">
        <v>51</v>
      </c>
      <c r="C4" s="118" t="s">
        <v>52</v>
      </c>
      <c r="D4" s="117" t="s">
        <v>37</v>
      </c>
      <c r="E4" s="119">
        <v>260</v>
      </c>
      <c r="F4" s="120" t="s">
        <v>53</v>
      </c>
      <c r="G4" s="120"/>
      <c r="H4" s="119"/>
      <c r="I4" s="20"/>
      <c r="J4" s="119"/>
      <c r="K4" s="119"/>
    </row>
    <row r="5" s="109" customFormat="1" customHeight="1" spans="1:11">
      <c r="A5" s="117">
        <v>3</v>
      </c>
      <c r="B5" s="118" t="s">
        <v>54</v>
      </c>
      <c r="C5" s="118" t="s">
        <v>52</v>
      </c>
      <c r="D5" s="117" t="s">
        <v>37</v>
      </c>
      <c r="E5" s="119">
        <v>45</v>
      </c>
      <c r="F5" s="120" t="s">
        <v>53</v>
      </c>
      <c r="G5" s="120"/>
      <c r="H5" s="119"/>
      <c r="I5" s="20"/>
      <c r="J5" s="119"/>
      <c r="K5" s="119"/>
    </row>
    <row r="6" customHeight="1" spans="1:14">
      <c r="A6" s="117">
        <v>5</v>
      </c>
      <c r="B6" s="118" t="s">
        <v>55</v>
      </c>
      <c r="C6" s="118" t="s">
        <v>56</v>
      </c>
      <c r="D6" s="117" t="s">
        <v>37</v>
      </c>
      <c r="E6" s="119">
        <v>45</v>
      </c>
      <c r="F6" s="120" t="s">
        <v>53</v>
      </c>
      <c r="G6" s="120"/>
      <c r="H6" s="119"/>
      <c r="I6" s="20"/>
      <c r="J6" s="119"/>
      <c r="K6" s="119"/>
      <c r="M6" s="126"/>
      <c r="N6" s="126"/>
    </row>
    <row r="7" s="109" customFormat="1" customHeight="1" spans="1:14">
      <c r="A7" s="117">
        <v>6</v>
      </c>
      <c r="B7" s="118" t="s">
        <v>57</v>
      </c>
      <c r="C7" s="118" t="s">
        <v>58</v>
      </c>
      <c r="D7" s="117" t="s">
        <v>37</v>
      </c>
      <c r="E7" s="119">
        <v>20</v>
      </c>
      <c r="F7" s="120" t="s">
        <v>53</v>
      </c>
      <c r="G7" s="120"/>
      <c r="H7" s="119"/>
      <c r="I7" s="20"/>
      <c r="J7" s="119"/>
      <c r="K7" s="119"/>
      <c r="M7" s="127"/>
      <c r="N7" s="128"/>
    </row>
    <row r="8" s="109" customFormat="1" customHeight="1" spans="1:11">
      <c r="A8" s="117">
        <v>7</v>
      </c>
      <c r="B8" s="118" t="s">
        <v>59</v>
      </c>
      <c r="C8" s="118" t="s">
        <v>56</v>
      </c>
      <c r="D8" s="117" t="s">
        <v>37</v>
      </c>
      <c r="E8" s="119">
        <v>20</v>
      </c>
      <c r="F8" s="120" t="s">
        <v>53</v>
      </c>
      <c r="G8" s="120"/>
      <c r="H8" s="119"/>
      <c r="I8" s="20"/>
      <c r="J8" s="119"/>
      <c r="K8" s="119"/>
    </row>
    <row r="9" customHeight="1" spans="1:11">
      <c r="A9" s="117">
        <v>8</v>
      </c>
      <c r="B9" s="118" t="s">
        <v>60</v>
      </c>
      <c r="C9" s="118" t="s">
        <v>61</v>
      </c>
      <c r="D9" s="117" t="s">
        <v>37</v>
      </c>
      <c r="E9" s="119">
        <v>3</v>
      </c>
      <c r="F9" s="120" t="s">
        <v>53</v>
      </c>
      <c r="G9" s="120"/>
      <c r="H9" s="119"/>
      <c r="I9" s="20"/>
      <c r="J9" s="119"/>
      <c r="K9" s="119"/>
    </row>
    <row r="10" customHeight="1" spans="1:11">
      <c r="A10" s="117">
        <v>9</v>
      </c>
      <c r="B10" s="118" t="s">
        <v>62</v>
      </c>
      <c r="C10" s="118" t="s">
        <v>63</v>
      </c>
      <c r="D10" s="117" t="s">
        <v>64</v>
      </c>
      <c r="E10" s="119">
        <v>3</v>
      </c>
      <c r="F10" s="120" t="s">
        <v>53</v>
      </c>
      <c r="G10" s="120"/>
      <c r="H10" s="119"/>
      <c r="I10" s="20"/>
      <c r="J10" s="119"/>
      <c r="K10" s="119"/>
    </row>
    <row r="11" customHeight="1" spans="1:11">
      <c r="A11" s="117">
        <v>10</v>
      </c>
      <c r="B11" s="118" t="s">
        <v>65</v>
      </c>
      <c r="C11" s="118" t="s">
        <v>66</v>
      </c>
      <c r="D11" s="117" t="s">
        <v>37</v>
      </c>
      <c r="E11" s="119">
        <v>4</v>
      </c>
      <c r="F11" s="120" t="s">
        <v>53</v>
      </c>
      <c r="G11" s="120"/>
      <c r="H11" s="119"/>
      <c r="I11" s="20"/>
      <c r="J11" s="119"/>
      <c r="K11" s="119"/>
    </row>
    <row r="12" customHeight="1" spans="1:11">
      <c r="A12" s="117">
        <v>11</v>
      </c>
      <c r="B12" s="118" t="s">
        <v>67</v>
      </c>
      <c r="C12" s="118" t="s">
        <v>68</v>
      </c>
      <c r="D12" s="117" t="s">
        <v>27</v>
      </c>
      <c r="E12" s="119">
        <v>4</v>
      </c>
      <c r="F12" s="120" t="s">
        <v>53</v>
      </c>
      <c r="G12" s="120"/>
      <c r="H12" s="119"/>
      <c r="I12" s="20"/>
      <c r="J12" s="119"/>
      <c r="K12" s="119"/>
    </row>
    <row r="13" s="109" customFormat="1" customHeight="1" spans="1:11">
      <c r="A13" s="117">
        <v>12</v>
      </c>
      <c r="B13" s="118" t="s">
        <v>69</v>
      </c>
      <c r="C13" s="118" t="s">
        <v>70</v>
      </c>
      <c r="D13" s="117" t="s">
        <v>27</v>
      </c>
      <c r="E13" s="119">
        <v>7</v>
      </c>
      <c r="F13" s="120" t="s">
        <v>53</v>
      </c>
      <c r="G13" s="120"/>
      <c r="H13" s="119"/>
      <c r="I13" s="20"/>
      <c r="J13" s="119"/>
      <c r="K13" s="119"/>
    </row>
    <row r="14" s="110" customFormat="1" customHeight="1" spans="1:11">
      <c r="A14" s="117">
        <v>13</v>
      </c>
      <c r="B14" s="118" t="s">
        <v>71</v>
      </c>
      <c r="C14" s="118" t="s">
        <v>72</v>
      </c>
      <c r="D14" s="117" t="s">
        <v>27</v>
      </c>
      <c r="E14" s="119">
        <v>10</v>
      </c>
      <c r="F14" s="120" t="s">
        <v>53</v>
      </c>
      <c r="G14" s="120"/>
      <c r="H14" s="119"/>
      <c r="I14" s="20"/>
      <c r="J14" s="119"/>
      <c r="K14" s="119"/>
    </row>
    <row r="15" customHeight="1" spans="1:11">
      <c r="A15" s="115" t="s">
        <v>73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25"/>
    </row>
    <row r="16" s="109" customFormat="1" customHeight="1" spans="1:11">
      <c r="A16" s="117">
        <v>14</v>
      </c>
      <c r="B16" s="121" t="s">
        <v>74</v>
      </c>
      <c r="C16" s="121" t="s">
        <v>75</v>
      </c>
      <c r="D16" s="122" t="s">
        <v>76</v>
      </c>
      <c r="E16" s="123">
        <v>12</v>
      </c>
      <c r="F16" s="120" t="s">
        <v>77</v>
      </c>
      <c r="G16" s="120"/>
      <c r="H16" s="123"/>
      <c r="I16" s="20"/>
      <c r="J16" s="119"/>
      <c r="K16" s="119"/>
    </row>
    <row r="17" customHeight="1" spans="1:11">
      <c r="A17" s="117">
        <v>15</v>
      </c>
      <c r="B17" s="121" t="s">
        <v>78</v>
      </c>
      <c r="C17" s="121" t="s">
        <v>79</v>
      </c>
      <c r="D17" s="122" t="s">
        <v>80</v>
      </c>
      <c r="E17" s="123">
        <v>12</v>
      </c>
      <c r="F17" s="120" t="s">
        <v>77</v>
      </c>
      <c r="G17" s="120"/>
      <c r="H17" s="123"/>
      <c r="I17" s="20"/>
      <c r="J17" s="119"/>
      <c r="K17" s="119"/>
    </row>
    <row r="18" customHeight="1" spans="1:11">
      <c r="A18" s="117">
        <v>16</v>
      </c>
      <c r="B18" s="121" t="s">
        <v>81</v>
      </c>
      <c r="C18" s="121" t="s">
        <v>82</v>
      </c>
      <c r="D18" s="122" t="s">
        <v>80</v>
      </c>
      <c r="E18" s="123">
        <v>1</v>
      </c>
      <c r="F18" s="120" t="s">
        <v>42</v>
      </c>
      <c r="G18" s="120"/>
      <c r="H18" s="123"/>
      <c r="I18" s="20"/>
      <c r="J18" s="119"/>
      <c r="K18" s="119"/>
    </row>
    <row r="19" customHeight="1" spans="1:11">
      <c r="A19" s="117">
        <v>17</v>
      </c>
      <c r="B19" s="121" t="s">
        <v>83</v>
      </c>
      <c r="C19" s="121" t="s">
        <v>84</v>
      </c>
      <c r="D19" s="122" t="s">
        <v>37</v>
      </c>
      <c r="E19" s="123">
        <v>1</v>
      </c>
      <c r="F19" s="123" t="s">
        <v>42</v>
      </c>
      <c r="G19" s="123"/>
      <c r="H19" s="123"/>
      <c r="I19" s="20"/>
      <c r="J19" s="119"/>
      <c r="K19" s="119"/>
    </row>
    <row r="20" customHeight="1" spans="1:11">
      <c r="A20" s="117">
        <v>18</v>
      </c>
      <c r="B20" s="121" t="s">
        <v>85</v>
      </c>
      <c r="C20" s="121" t="s">
        <v>86</v>
      </c>
      <c r="D20" s="122" t="s">
        <v>37</v>
      </c>
      <c r="E20" s="123">
        <v>1</v>
      </c>
      <c r="F20" s="123" t="s">
        <v>53</v>
      </c>
      <c r="G20" s="123"/>
      <c r="H20" s="123"/>
      <c r="I20" s="20"/>
      <c r="J20" s="119"/>
      <c r="K20" s="119"/>
    </row>
    <row r="21" s="109" customFormat="1" customHeight="1" spans="1:11">
      <c r="A21" s="117">
        <v>19</v>
      </c>
      <c r="B21" s="121" t="s">
        <v>87</v>
      </c>
      <c r="C21" s="121" t="s">
        <v>88</v>
      </c>
      <c r="D21" s="122" t="s">
        <v>37</v>
      </c>
      <c r="E21" s="123">
        <v>1</v>
      </c>
      <c r="F21" s="123" t="s">
        <v>53</v>
      </c>
      <c r="G21" s="123"/>
      <c r="H21" s="123"/>
      <c r="I21" s="20"/>
      <c r="J21" s="119"/>
      <c r="K21" s="119" t="s">
        <v>89</v>
      </c>
    </row>
    <row r="22" s="109" customFormat="1" customHeight="1" spans="1:11">
      <c r="A22" s="117">
        <v>21</v>
      </c>
      <c r="B22" s="121" t="s">
        <v>90</v>
      </c>
      <c r="C22" s="124" t="s">
        <v>91</v>
      </c>
      <c r="D22" s="122" t="s">
        <v>92</v>
      </c>
      <c r="E22" s="123">
        <v>400</v>
      </c>
      <c r="F22" s="123" t="s">
        <v>53</v>
      </c>
      <c r="G22" s="123"/>
      <c r="H22" s="123"/>
      <c r="I22" s="20"/>
      <c r="J22" s="119"/>
      <c r="K22" s="119" t="s">
        <v>93</v>
      </c>
    </row>
    <row r="23" s="109" customFormat="1" customHeight="1" spans="1:11">
      <c r="A23" s="117">
        <v>22</v>
      </c>
      <c r="B23" s="121" t="s">
        <v>94</v>
      </c>
      <c r="C23" s="118" t="s">
        <v>95</v>
      </c>
      <c r="D23" s="122" t="s">
        <v>92</v>
      </c>
      <c r="E23" s="123">
        <v>100</v>
      </c>
      <c r="F23" s="123" t="s">
        <v>53</v>
      </c>
      <c r="G23" s="123"/>
      <c r="H23" s="123"/>
      <c r="I23" s="20"/>
      <c r="J23" s="119"/>
      <c r="K23" s="119" t="s">
        <v>93</v>
      </c>
    </row>
    <row r="24" s="109" customFormat="1" customHeight="1" spans="1:11">
      <c r="A24" s="117">
        <v>23</v>
      </c>
      <c r="B24" s="121" t="s">
        <v>96</v>
      </c>
      <c r="C24" s="118" t="s">
        <v>97</v>
      </c>
      <c r="D24" s="122" t="s">
        <v>92</v>
      </c>
      <c r="E24" s="123">
        <v>2</v>
      </c>
      <c r="F24" s="123" t="s">
        <v>53</v>
      </c>
      <c r="G24" s="123"/>
      <c r="H24" s="123"/>
      <c r="I24" s="20"/>
      <c r="J24" s="119"/>
      <c r="K24" s="119" t="s">
        <v>93</v>
      </c>
    </row>
    <row r="25" s="5" customFormat="1" ht="49" customHeight="1" spans="1:11">
      <c r="A25" s="17" t="s">
        <v>47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="5" customFormat="1" customHeight="1" spans="2:10">
      <c r="B26" s="19"/>
      <c r="C26" s="5"/>
      <c r="I26" s="22"/>
      <c r="J26" s="22"/>
    </row>
    <row r="27" s="5" customFormat="1" customHeight="1" spans="2:10">
      <c r="B27" s="19"/>
      <c r="C27" s="5"/>
      <c r="I27" s="22"/>
      <c r="J27" s="22"/>
    </row>
    <row r="28" s="5" customFormat="1" customHeight="1" spans="2:10">
      <c r="B28" s="19"/>
      <c r="C28" s="5"/>
      <c r="I28" s="22"/>
      <c r="J28" s="22"/>
    </row>
    <row r="29" s="5" customFormat="1" customHeight="1" spans="2:10">
      <c r="B29" s="19"/>
      <c r="I29" s="22"/>
      <c r="J29" s="22"/>
    </row>
  </sheetData>
  <mergeCells count="4">
    <mergeCell ref="A1:K1"/>
    <mergeCell ref="A3:K3"/>
    <mergeCell ref="A15:K15"/>
    <mergeCell ref="A25:K25"/>
  </mergeCells>
  <dataValidations count="1">
    <dataValidation type="list" allowBlank="1" showInputMessage="1" showErrorMessage="1" sqref="M7 I4:I14 I16:I24">
      <formula1>"无偏离,正偏离,负偏离"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4" workbookViewId="0">
      <selection activeCell="G12" sqref="G12"/>
    </sheetView>
  </sheetViews>
  <sheetFormatPr defaultColWidth="9" defaultRowHeight="25" customHeight="1"/>
  <cols>
    <col min="1" max="1" width="4.21666666666667" style="94" customWidth="1"/>
    <col min="2" max="2" width="14.4416666666667" style="95" customWidth="1"/>
    <col min="3" max="3" width="45.6666666666667" style="96" customWidth="1"/>
    <col min="4" max="4" width="7.44166666666667" style="97" customWidth="1"/>
    <col min="5" max="5" width="9.88333333333333" style="98" customWidth="1"/>
    <col min="6" max="6" width="31.1083333333333" style="98" customWidth="1"/>
    <col min="7" max="7" width="19.25" style="98" customWidth="1"/>
    <col min="8" max="8" width="9.88333333333333" style="98" customWidth="1"/>
    <col min="9" max="10" width="15.4416666666667" style="98" customWidth="1"/>
    <col min="11" max="11" width="25.4416666666667" style="58" customWidth="1"/>
    <col min="12" max="16384" width="9" style="93"/>
  </cols>
  <sheetData>
    <row r="1" customHeight="1" spans="1:11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="58" customFormat="1" customHeight="1" spans="1:11">
      <c r="A2" s="32" t="s">
        <v>49</v>
      </c>
      <c r="B2" s="99" t="s">
        <v>1</v>
      </c>
      <c r="C2" s="99" t="s">
        <v>2</v>
      </c>
      <c r="D2" s="99" t="s">
        <v>3</v>
      </c>
      <c r="E2" s="99" t="s">
        <v>4</v>
      </c>
      <c r="F2" s="31" t="s">
        <v>5</v>
      </c>
      <c r="G2" s="31" t="s">
        <v>6</v>
      </c>
      <c r="H2" s="32" t="s">
        <v>7</v>
      </c>
      <c r="I2" s="32" t="s">
        <v>8</v>
      </c>
      <c r="J2" s="32" t="s">
        <v>9</v>
      </c>
      <c r="K2" s="32" t="s">
        <v>10</v>
      </c>
    </row>
    <row r="3" s="58" customFormat="1" customHeight="1" spans="1:11">
      <c r="A3" s="32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="93" customFormat="1" customHeight="1" spans="1:11">
      <c r="A4" s="100">
        <v>2</v>
      </c>
      <c r="B4" s="101" t="s">
        <v>100</v>
      </c>
      <c r="C4" s="102" t="s">
        <v>101</v>
      </c>
      <c r="D4" s="103" t="s">
        <v>37</v>
      </c>
      <c r="E4" s="65">
        <v>2</v>
      </c>
      <c r="F4" s="65" t="s">
        <v>102</v>
      </c>
      <c r="G4" s="65"/>
      <c r="H4" s="65"/>
      <c r="I4" s="20"/>
      <c r="J4" s="65"/>
      <c r="K4" s="64"/>
    </row>
    <row r="5" s="93" customFormat="1" customHeight="1" spans="1:11">
      <c r="A5" s="100">
        <v>3</v>
      </c>
      <c r="B5" s="101" t="s">
        <v>103</v>
      </c>
      <c r="C5" s="102" t="s">
        <v>104</v>
      </c>
      <c r="D5" s="103" t="s">
        <v>27</v>
      </c>
      <c r="E5" s="65">
        <v>32</v>
      </c>
      <c r="F5" s="65" t="s">
        <v>105</v>
      </c>
      <c r="G5" s="65"/>
      <c r="H5" s="65"/>
      <c r="I5" s="20"/>
      <c r="J5" s="65"/>
      <c r="K5" s="90"/>
    </row>
    <row r="6" s="93" customFormat="1" customHeight="1" spans="1:11">
      <c r="A6" s="100">
        <v>4</v>
      </c>
      <c r="B6" s="101" t="s">
        <v>106</v>
      </c>
      <c r="C6" s="102" t="s">
        <v>107</v>
      </c>
      <c r="D6" s="103" t="s">
        <v>27</v>
      </c>
      <c r="E6" s="65">
        <v>1</v>
      </c>
      <c r="F6" s="65" t="s">
        <v>108</v>
      </c>
      <c r="G6" s="65"/>
      <c r="H6" s="65"/>
      <c r="I6" s="20"/>
      <c r="J6" s="65"/>
      <c r="K6" s="90"/>
    </row>
    <row r="7" s="93" customFormat="1" customHeight="1" spans="1:11">
      <c r="A7" s="100">
        <v>5</v>
      </c>
      <c r="B7" s="101" t="s">
        <v>109</v>
      </c>
      <c r="C7" s="102" t="s">
        <v>110</v>
      </c>
      <c r="D7" s="103" t="s">
        <v>27</v>
      </c>
      <c r="E7" s="65">
        <v>5</v>
      </c>
      <c r="F7" s="65" t="s">
        <v>111</v>
      </c>
      <c r="G7" s="65"/>
      <c r="H7" s="65"/>
      <c r="I7" s="20"/>
      <c r="J7" s="65"/>
      <c r="K7" s="90"/>
    </row>
    <row r="8" customHeight="1" spans="1:11">
      <c r="A8" s="32" t="s">
        <v>112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="93" customFormat="1" customHeight="1" spans="1:11">
      <c r="A9" s="100">
        <v>19</v>
      </c>
      <c r="B9" s="101" t="s">
        <v>100</v>
      </c>
      <c r="C9" s="102" t="s">
        <v>113</v>
      </c>
      <c r="D9" s="63" t="s">
        <v>37</v>
      </c>
      <c r="E9" s="64">
        <v>1</v>
      </c>
      <c r="F9" s="65" t="s">
        <v>114</v>
      </c>
      <c r="G9" s="65"/>
      <c r="H9" s="64"/>
      <c r="I9" s="20"/>
      <c r="J9" s="65"/>
      <c r="K9" s="65"/>
    </row>
    <row r="10" s="93" customFormat="1" customHeight="1" spans="1:11">
      <c r="A10" s="100">
        <v>20</v>
      </c>
      <c r="B10" s="101" t="s">
        <v>115</v>
      </c>
      <c r="C10" s="102" t="s">
        <v>116</v>
      </c>
      <c r="D10" s="63" t="s">
        <v>37</v>
      </c>
      <c r="E10" s="64">
        <v>4</v>
      </c>
      <c r="F10" s="65" t="s">
        <v>117</v>
      </c>
      <c r="G10" s="65"/>
      <c r="H10" s="64"/>
      <c r="I10" s="20"/>
      <c r="J10" s="65"/>
      <c r="K10" s="65"/>
    </row>
    <row r="11" s="93" customFormat="1" customHeight="1" spans="1:11">
      <c r="A11" s="100">
        <v>21</v>
      </c>
      <c r="B11" s="101" t="s">
        <v>118</v>
      </c>
      <c r="C11" s="102" t="s">
        <v>119</v>
      </c>
      <c r="D11" s="63" t="s">
        <v>37</v>
      </c>
      <c r="E11" s="64">
        <v>1</v>
      </c>
      <c r="F11" s="65" t="s">
        <v>120</v>
      </c>
      <c r="G11" s="65"/>
      <c r="H11" s="64"/>
      <c r="I11" s="20"/>
      <c r="J11" s="65"/>
      <c r="K11" s="65"/>
    </row>
    <row r="12" s="93" customFormat="1" customHeight="1" spans="1:11">
      <c r="A12" s="100">
        <v>22</v>
      </c>
      <c r="B12" s="101" t="s">
        <v>121</v>
      </c>
      <c r="C12" s="102" t="s">
        <v>122</v>
      </c>
      <c r="D12" s="63" t="s">
        <v>37</v>
      </c>
      <c r="E12" s="64">
        <v>8</v>
      </c>
      <c r="F12" s="65" t="s">
        <v>123</v>
      </c>
      <c r="G12" s="65"/>
      <c r="H12" s="64"/>
      <c r="I12" s="20"/>
      <c r="J12" s="65"/>
      <c r="K12" s="65"/>
    </row>
    <row r="13" customHeight="1" spans="1:11">
      <c r="A13" s="32" t="s">
        <v>124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="93" customFormat="1" customHeight="1" spans="1:11">
      <c r="A14" s="100">
        <v>28</v>
      </c>
      <c r="B14" s="101" t="s">
        <v>125</v>
      </c>
      <c r="C14" s="102" t="s">
        <v>126</v>
      </c>
      <c r="D14" s="63" t="s">
        <v>37</v>
      </c>
      <c r="E14" s="64">
        <v>1</v>
      </c>
      <c r="F14" s="65" t="s">
        <v>127</v>
      </c>
      <c r="G14" s="65"/>
      <c r="H14" s="64"/>
      <c r="I14" s="20"/>
      <c r="J14" s="65"/>
      <c r="K14" s="65"/>
    </row>
    <row r="15" s="93" customFormat="1" customHeight="1" spans="1:11">
      <c r="A15" s="100">
        <v>29</v>
      </c>
      <c r="B15" s="101" t="s">
        <v>128</v>
      </c>
      <c r="C15" s="102" t="s">
        <v>119</v>
      </c>
      <c r="D15" s="63" t="s">
        <v>37</v>
      </c>
      <c r="E15" s="64">
        <v>1</v>
      </c>
      <c r="F15" s="65" t="s">
        <v>129</v>
      </c>
      <c r="G15" s="65"/>
      <c r="H15" s="65"/>
      <c r="I15" s="20"/>
      <c r="J15" s="65"/>
      <c r="K15" s="65"/>
    </row>
    <row r="16" s="58" customFormat="1" customHeight="1" spans="1:11">
      <c r="A16" s="100">
        <v>30</v>
      </c>
      <c r="B16" s="101" t="s">
        <v>130</v>
      </c>
      <c r="C16" s="102" t="s">
        <v>122</v>
      </c>
      <c r="D16" s="63" t="s">
        <v>37</v>
      </c>
      <c r="E16" s="64">
        <v>1</v>
      </c>
      <c r="F16" s="65" t="s">
        <v>131</v>
      </c>
      <c r="G16" s="65"/>
      <c r="H16" s="65"/>
      <c r="I16" s="20"/>
      <c r="J16" s="65"/>
      <c r="K16" s="65"/>
    </row>
    <row r="17" s="93" customFormat="1" customHeight="1" spans="1:11">
      <c r="A17" s="100">
        <v>3</v>
      </c>
      <c r="B17" s="101" t="s">
        <v>132</v>
      </c>
      <c r="C17" s="104" t="s">
        <v>133</v>
      </c>
      <c r="D17" s="103" t="s">
        <v>27</v>
      </c>
      <c r="E17" s="65">
        <v>16</v>
      </c>
      <c r="F17" s="65" t="s">
        <v>105</v>
      </c>
      <c r="G17" s="65"/>
      <c r="H17" s="65"/>
      <c r="I17" s="20"/>
      <c r="J17" s="65"/>
      <c r="K17" s="90"/>
    </row>
    <row r="18" customHeight="1" spans="1:11">
      <c r="A18" s="32" t="s">
        <v>134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customHeight="1" spans="1:11">
      <c r="A19" s="100">
        <v>28</v>
      </c>
      <c r="B19" s="84" t="s">
        <v>135</v>
      </c>
      <c r="C19" s="101" t="s">
        <v>136</v>
      </c>
      <c r="D19" s="49" t="s">
        <v>37</v>
      </c>
      <c r="E19" s="105">
        <v>1</v>
      </c>
      <c r="F19" s="65" t="s">
        <v>137</v>
      </c>
      <c r="G19" s="65"/>
      <c r="H19" s="105"/>
      <c r="I19" s="20"/>
      <c r="J19" s="65"/>
      <c r="K19" s="108"/>
    </row>
    <row r="20" s="5" customFormat="1" ht="49" customHeight="1" spans="1:11">
      <c r="A20" s="17" t="s">
        <v>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="5" customFormat="1" customHeight="1" spans="2:10">
      <c r="B21" s="19"/>
      <c r="C21" s="5"/>
      <c r="I21" s="22"/>
      <c r="J21" s="22"/>
    </row>
    <row r="22" s="5" customFormat="1" customHeight="1" spans="2:10">
      <c r="B22" s="19"/>
      <c r="C22" s="5"/>
      <c r="I22" s="22"/>
      <c r="J22" s="22"/>
    </row>
    <row r="23" s="5" customFormat="1" customHeight="1" spans="2:10">
      <c r="B23" s="19"/>
      <c r="C23" s="5"/>
      <c r="I23" s="22"/>
      <c r="J23" s="22"/>
    </row>
    <row r="24" s="5" customFormat="1" customHeight="1" spans="2:10">
      <c r="B24" s="19"/>
      <c r="C24" s="5"/>
      <c r="I24" s="22"/>
      <c r="J24" s="22"/>
    </row>
    <row r="25" customHeight="1" spans="3:3">
      <c r="C25" s="106"/>
    </row>
    <row r="26" customHeight="1" spans="3:3">
      <c r="C26" s="107"/>
    </row>
    <row r="27" customHeight="1" spans="3:3">
      <c r="C27" s="107"/>
    </row>
    <row r="28" customHeight="1" spans="3:3">
      <c r="C28" s="107"/>
    </row>
    <row r="29" customHeight="1" spans="3:3">
      <c r="C29" s="107"/>
    </row>
    <row r="30" customHeight="1" spans="3:3">
      <c r="C30" s="107"/>
    </row>
    <row r="31" customHeight="1" spans="3:3">
      <c r="C31" s="107"/>
    </row>
  </sheetData>
  <mergeCells count="6">
    <mergeCell ref="A1:K1"/>
    <mergeCell ref="A3:K3"/>
    <mergeCell ref="A8:K8"/>
    <mergeCell ref="A13:K13"/>
    <mergeCell ref="A18:K18"/>
    <mergeCell ref="A20:K20"/>
  </mergeCells>
  <dataValidations count="1">
    <dataValidation type="list" allowBlank="1" showInputMessage="1" showErrorMessage="1" sqref="I19 I4:I7 I9:I12 I14:I17">
      <formula1>"无偏离,正偏离,负偏离"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N3" sqref="N3"/>
    </sheetView>
  </sheetViews>
  <sheetFormatPr defaultColWidth="9" defaultRowHeight="25" customHeight="1"/>
  <cols>
    <col min="1" max="1" width="4.21666666666667" style="70" customWidth="1"/>
    <col min="2" max="2" width="20.4416666666667" style="71" customWidth="1"/>
    <col min="3" max="3" width="45.2583333333333" style="71" customWidth="1"/>
    <col min="4" max="4" width="7.44166666666667" style="72" customWidth="1"/>
    <col min="5" max="5" width="9.88333333333333" style="73" customWidth="1"/>
    <col min="6" max="6" width="38.8916666666667" style="73" customWidth="1"/>
    <col min="7" max="7" width="17.6333333333333" style="73" customWidth="1"/>
    <col min="8" max="8" width="9.88333333333333" style="73" customWidth="1"/>
    <col min="9" max="10" width="12" style="73" customWidth="1"/>
    <col min="11" max="11" width="18.6333333333333" style="58" customWidth="1"/>
    <col min="12" max="16384" width="9" style="69"/>
  </cols>
  <sheetData>
    <row r="1" customHeight="1" spans="1:11">
      <c r="A1" s="59" t="s">
        <v>138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customHeight="1" spans="1:11">
      <c r="A2" s="59" t="s">
        <v>49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32" t="s">
        <v>7</v>
      </c>
      <c r="I2" s="32" t="s">
        <v>8</v>
      </c>
      <c r="J2" s="32" t="s">
        <v>9</v>
      </c>
      <c r="K2" s="32" t="s">
        <v>10</v>
      </c>
    </row>
    <row r="3" customHeight="1" spans="1:11">
      <c r="A3" s="59" t="s">
        <v>139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customHeight="1" spans="1:11">
      <c r="A4" s="74">
        <v>1</v>
      </c>
      <c r="B4" s="75" t="s">
        <v>140</v>
      </c>
      <c r="C4" s="76" t="s">
        <v>141</v>
      </c>
      <c r="D4" s="77" t="s">
        <v>37</v>
      </c>
      <c r="E4" s="78">
        <v>4</v>
      </c>
      <c r="F4" s="64" t="s">
        <v>53</v>
      </c>
      <c r="G4" s="64"/>
      <c r="H4" s="79"/>
      <c r="I4" s="20"/>
      <c r="J4" s="89"/>
      <c r="K4" s="64" t="s">
        <v>142</v>
      </c>
    </row>
    <row r="5" customHeight="1" spans="1:11">
      <c r="A5" s="74">
        <v>1</v>
      </c>
      <c r="B5" s="75" t="s">
        <v>143</v>
      </c>
      <c r="C5" s="76" t="s">
        <v>141</v>
      </c>
      <c r="D5" s="77" t="s">
        <v>37</v>
      </c>
      <c r="E5" s="78">
        <v>4</v>
      </c>
      <c r="F5" s="64" t="s">
        <v>53</v>
      </c>
      <c r="G5" s="64"/>
      <c r="H5" s="79"/>
      <c r="I5" s="20"/>
      <c r="J5" s="89"/>
      <c r="K5" s="64" t="s">
        <v>142</v>
      </c>
    </row>
    <row r="6" customHeight="1" spans="1:11">
      <c r="A6" s="74">
        <v>3</v>
      </c>
      <c r="B6" s="75" t="s">
        <v>144</v>
      </c>
      <c r="C6" s="80" t="s">
        <v>145</v>
      </c>
      <c r="D6" s="77" t="s">
        <v>37</v>
      </c>
      <c r="E6" s="78">
        <v>46</v>
      </c>
      <c r="F6" s="64" t="s">
        <v>53</v>
      </c>
      <c r="G6" s="64"/>
      <c r="H6" s="79"/>
      <c r="I6" s="20"/>
      <c r="J6" s="89"/>
      <c r="K6" s="90"/>
    </row>
    <row r="7" customHeight="1" spans="1:11">
      <c r="A7" s="74">
        <v>4</v>
      </c>
      <c r="B7" s="75" t="s">
        <v>146</v>
      </c>
      <c r="C7" s="80" t="s">
        <v>147</v>
      </c>
      <c r="D7" s="77" t="s">
        <v>80</v>
      </c>
      <c r="E7" s="78">
        <v>10</v>
      </c>
      <c r="F7" s="64" t="s">
        <v>53</v>
      </c>
      <c r="G7" s="64"/>
      <c r="H7" s="79"/>
      <c r="I7" s="20"/>
      <c r="J7" s="89"/>
      <c r="K7" s="90"/>
    </row>
    <row r="8" customHeight="1" spans="1:11">
      <c r="A8" s="74">
        <v>5</v>
      </c>
      <c r="B8" s="75" t="s">
        <v>148</v>
      </c>
      <c r="C8" s="80" t="s">
        <v>149</v>
      </c>
      <c r="D8" s="77" t="s">
        <v>80</v>
      </c>
      <c r="E8" s="78">
        <v>36</v>
      </c>
      <c r="F8" s="64" t="s">
        <v>53</v>
      </c>
      <c r="G8" s="64"/>
      <c r="H8" s="79"/>
      <c r="I8" s="20"/>
      <c r="J8" s="89"/>
      <c r="K8" s="90"/>
    </row>
    <row r="9" customHeight="1" spans="1:11">
      <c r="A9" s="74">
        <v>6</v>
      </c>
      <c r="B9" s="75" t="s">
        <v>150</v>
      </c>
      <c r="C9" s="80" t="s">
        <v>151</v>
      </c>
      <c r="D9" s="77" t="s">
        <v>152</v>
      </c>
      <c r="E9" s="78">
        <v>500</v>
      </c>
      <c r="F9" s="64" t="s">
        <v>53</v>
      </c>
      <c r="G9" s="64"/>
      <c r="H9" s="79"/>
      <c r="I9" s="20"/>
      <c r="J9" s="89"/>
      <c r="K9" s="90"/>
    </row>
    <row r="10" customHeight="1" spans="1:11">
      <c r="A10" s="74">
        <v>7</v>
      </c>
      <c r="B10" s="75" t="s">
        <v>153</v>
      </c>
      <c r="C10" s="80" t="s">
        <v>154</v>
      </c>
      <c r="D10" s="77" t="s">
        <v>37</v>
      </c>
      <c r="E10" s="78">
        <v>46</v>
      </c>
      <c r="F10" s="64" t="s">
        <v>53</v>
      </c>
      <c r="G10" s="64"/>
      <c r="H10" s="79"/>
      <c r="I10" s="20"/>
      <c r="J10" s="89"/>
      <c r="K10" s="90"/>
    </row>
    <row r="11" customHeight="1" spans="1:11">
      <c r="A11" s="74">
        <v>8</v>
      </c>
      <c r="B11" s="75" t="s">
        <v>155</v>
      </c>
      <c r="C11" s="80" t="s">
        <v>156</v>
      </c>
      <c r="D11" s="77" t="s">
        <v>37</v>
      </c>
      <c r="E11" s="78">
        <v>1</v>
      </c>
      <c r="F11" s="64" t="s">
        <v>53</v>
      </c>
      <c r="G11" s="64"/>
      <c r="H11" s="79"/>
      <c r="I11" s="20"/>
      <c r="J11" s="89"/>
      <c r="K11" s="64"/>
    </row>
    <row r="12" customHeight="1" spans="1:11">
      <c r="A12" s="74">
        <v>9</v>
      </c>
      <c r="B12" s="75" t="s">
        <v>157</v>
      </c>
      <c r="C12" s="80" t="s">
        <v>158</v>
      </c>
      <c r="D12" s="77" t="s">
        <v>37</v>
      </c>
      <c r="E12" s="78">
        <v>50</v>
      </c>
      <c r="F12" s="64" t="s">
        <v>53</v>
      </c>
      <c r="G12" s="64"/>
      <c r="H12" s="79"/>
      <c r="I12" s="20"/>
      <c r="J12" s="89"/>
      <c r="K12" s="90"/>
    </row>
    <row r="13" customHeight="1" spans="1:11">
      <c r="A13" s="74">
        <v>10</v>
      </c>
      <c r="B13" s="75" t="s">
        <v>159</v>
      </c>
      <c r="C13" s="80" t="s">
        <v>159</v>
      </c>
      <c r="D13" s="77" t="s">
        <v>80</v>
      </c>
      <c r="E13" s="78">
        <v>54</v>
      </c>
      <c r="F13" s="64" t="s">
        <v>42</v>
      </c>
      <c r="G13" s="64"/>
      <c r="H13" s="79"/>
      <c r="I13" s="20"/>
      <c r="J13" s="89"/>
      <c r="K13" s="90"/>
    </row>
    <row r="14" customHeight="1" spans="1:11">
      <c r="A14" s="74">
        <v>11</v>
      </c>
      <c r="B14" s="75" t="s">
        <v>160</v>
      </c>
      <c r="C14" s="81" t="s">
        <v>161</v>
      </c>
      <c r="D14" s="77" t="s">
        <v>80</v>
      </c>
      <c r="E14" s="78">
        <v>54</v>
      </c>
      <c r="F14" s="64" t="s">
        <v>42</v>
      </c>
      <c r="G14" s="64"/>
      <c r="H14" s="79"/>
      <c r="I14" s="20"/>
      <c r="J14" s="89"/>
      <c r="K14" s="90"/>
    </row>
    <row r="15" customHeight="1" spans="1:11">
      <c r="A15" s="82" t="s">
        <v>162</v>
      </c>
      <c r="B15" s="83"/>
      <c r="C15" s="83"/>
      <c r="D15" s="83"/>
      <c r="E15" s="83"/>
      <c r="F15" s="83"/>
      <c r="G15" s="83"/>
      <c r="H15" s="83"/>
      <c r="I15" s="83"/>
      <c r="J15" s="83"/>
      <c r="K15" s="91"/>
    </row>
    <row r="16" customHeight="1" spans="1:11">
      <c r="A16" s="74">
        <v>12</v>
      </c>
      <c r="B16" s="75" t="s">
        <v>163</v>
      </c>
      <c r="C16" s="75" t="s">
        <v>164</v>
      </c>
      <c r="D16" s="77" t="s">
        <v>165</v>
      </c>
      <c r="E16" s="78">
        <f>50*8</f>
        <v>400</v>
      </c>
      <c r="F16" s="64" t="s">
        <v>42</v>
      </c>
      <c r="G16" s="64"/>
      <c r="H16" s="79"/>
      <c r="I16" s="20"/>
      <c r="J16" s="89"/>
      <c r="K16" s="90"/>
    </row>
    <row r="17" s="69" customFormat="1" customHeight="1" spans="1:11">
      <c r="A17" s="74">
        <v>13</v>
      </c>
      <c r="B17" s="75" t="s">
        <v>166</v>
      </c>
      <c r="C17" s="75" t="s">
        <v>164</v>
      </c>
      <c r="D17" s="77" t="s">
        <v>165</v>
      </c>
      <c r="E17" s="78">
        <f>50*65</f>
        <v>3250</v>
      </c>
      <c r="F17" s="64" t="s">
        <v>42</v>
      </c>
      <c r="G17" s="64"/>
      <c r="H17" s="79"/>
      <c r="I17" s="20"/>
      <c r="J17" s="89"/>
      <c r="K17" s="64"/>
    </row>
    <row r="18" customHeight="1" spans="1:11">
      <c r="A18" s="74">
        <v>14</v>
      </c>
      <c r="B18" s="75" t="s">
        <v>167</v>
      </c>
      <c r="C18" s="75" t="s">
        <v>164</v>
      </c>
      <c r="D18" s="77" t="s">
        <v>165</v>
      </c>
      <c r="E18" s="78">
        <f>50*8</f>
        <v>400</v>
      </c>
      <c r="F18" s="64" t="s">
        <v>42</v>
      </c>
      <c r="G18" s="64"/>
      <c r="H18" s="79"/>
      <c r="I18" s="20"/>
      <c r="J18" s="89"/>
      <c r="K18" s="92"/>
    </row>
    <row r="19" customHeight="1" spans="1:11">
      <c r="A19" s="74">
        <v>15</v>
      </c>
      <c r="B19" s="84" t="s">
        <v>168</v>
      </c>
      <c r="C19" s="85" t="s">
        <v>169</v>
      </c>
      <c r="D19" s="49" t="s">
        <v>170</v>
      </c>
      <c r="E19" s="86">
        <v>54</v>
      </c>
      <c r="F19" s="87" t="s">
        <v>14</v>
      </c>
      <c r="G19" s="64"/>
      <c r="H19" s="88"/>
      <c r="I19" s="20"/>
      <c r="J19" s="89"/>
      <c r="K19" s="64"/>
    </row>
    <row r="20" s="5" customFormat="1" ht="49" customHeight="1" spans="1:11">
      <c r="A20" s="17" t="s">
        <v>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="5" customFormat="1" customHeight="1" spans="2:10">
      <c r="B21" s="19"/>
      <c r="C21" s="5"/>
      <c r="I21" s="22"/>
      <c r="J21" s="22"/>
    </row>
    <row r="22" s="5" customFormat="1" customHeight="1" spans="2:10">
      <c r="B22" s="19"/>
      <c r="C22" s="5"/>
      <c r="I22" s="22"/>
      <c r="J22" s="22"/>
    </row>
    <row r="23" s="5" customFormat="1" customHeight="1" spans="2:10">
      <c r="B23" s="19"/>
      <c r="C23" s="5"/>
      <c r="I23" s="22"/>
      <c r="J23" s="22"/>
    </row>
    <row r="24" s="5" customFormat="1" customHeight="1" spans="2:10">
      <c r="B24" s="19"/>
      <c r="I24" s="22"/>
      <c r="J24" s="22"/>
    </row>
  </sheetData>
  <mergeCells count="4">
    <mergeCell ref="A1:K1"/>
    <mergeCell ref="A3:K3"/>
    <mergeCell ref="A15:K15"/>
    <mergeCell ref="A20:K20"/>
  </mergeCells>
  <dataValidations count="1">
    <dataValidation type="list" allowBlank="1" showInputMessage="1" showErrorMessage="1" sqref="I4:I14 I16:I19">
      <formula1>"无偏离,正偏离,负偏离"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4" workbookViewId="0">
      <selection activeCell="A14" sqref="$A14:$XFD18"/>
    </sheetView>
  </sheetViews>
  <sheetFormatPr defaultColWidth="9" defaultRowHeight="25" customHeight="1"/>
  <cols>
    <col min="1" max="1" width="3.88333333333333" style="58" customWidth="1"/>
    <col min="2" max="2" width="15.1083333333333" style="58" customWidth="1"/>
    <col min="3" max="3" width="39.75" style="58" customWidth="1"/>
    <col min="4" max="5" width="9" style="58"/>
    <col min="6" max="7" width="18.25" style="58" customWidth="1"/>
    <col min="8" max="8" width="9.44166666666667" style="58"/>
    <col min="9" max="10" width="10.775" style="58" customWidth="1"/>
    <col min="11" max="11" width="18.6333333333333" style="58" customWidth="1"/>
    <col min="12" max="16384" width="9" style="58"/>
  </cols>
  <sheetData>
    <row r="1" customHeight="1" spans="1:11">
      <c r="A1" s="42" t="s">
        <v>171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customHeight="1" spans="1:11">
      <c r="A2" s="32" t="s">
        <v>172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="57" customFormat="1" customHeight="1" spans="1:11">
      <c r="A3" s="42" t="s">
        <v>49</v>
      </c>
      <c r="B3" s="42" t="s">
        <v>1</v>
      </c>
      <c r="C3" s="42" t="s">
        <v>2</v>
      </c>
      <c r="D3" s="42" t="s">
        <v>3</v>
      </c>
      <c r="E3" s="42" t="s">
        <v>4</v>
      </c>
      <c r="F3" s="59" t="s">
        <v>5</v>
      </c>
      <c r="G3" s="59" t="s">
        <v>6</v>
      </c>
      <c r="H3" s="32" t="s">
        <v>7</v>
      </c>
      <c r="I3" s="32" t="s">
        <v>8</v>
      </c>
      <c r="J3" s="32" t="s">
        <v>9</v>
      </c>
      <c r="K3" s="32" t="s">
        <v>10</v>
      </c>
    </row>
    <row r="4" customHeight="1" spans="1:11">
      <c r="A4" s="60">
        <v>1</v>
      </c>
      <c r="B4" s="61" t="s">
        <v>173</v>
      </c>
      <c r="C4" s="62" t="s">
        <v>174</v>
      </c>
      <c r="D4" s="63" t="s">
        <v>37</v>
      </c>
      <c r="E4" s="64">
        <v>2</v>
      </c>
      <c r="F4" s="65" t="s">
        <v>53</v>
      </c>
      <c r="G4" s="65"/>
      <c r="H4" s="64"/>
      <c r="I4" s="20"/>
      <c r="J4" s="64"/>
      <c r="K4" s="64" t="s">
        <v>175</v>
      </c>
    </row>
    <row r="5" customHeight="1" spans="1:11">
      <c r="A5" s="60">
        <v>2</v>
      </c>
      <c r="B5" s="61" t="s">
        <v>176</v>
      </c>
      <c r="C5" s="62" t="s">
        <v>177</v>
      </c>
      <c r="D5" s="63" t="s">
        <v>80</v>
      </c>
      <c r="E5" s="64">
        <v>2</v>
      </c>
      <c r="F5" s="65" t="s">
        <v>53</v>
      </c>
      <c r="G5" s="65"/>
      <c r="H5" s="64"/>
      <c r="I5" s="20"/>
      <c r="J5" s="64"/>
      <c r="K5" s="64"/>
    </row>
    <row r="6" customHeight="1" spans="1:11">
      <c r="A6" s="60">
        <v>3</v>
      </c>
      <c r="B6" s="61" t="s">
        <v>178</v>
      </c>
      <c r="C6" s="62" t="s">
        <v>179</v>
      </c>
      <c r="D6" s="63" t="s">
        <v>180</v>
      </c>
      <c r="E6" s="64">
        <v>2</v>
      </c>
      <c r="F6" s="65" t="s">
        <v>53</v>
      </c>
      <c r="G6" s="65"/>
      <c r="H6" s="64"/>
      <c r="I6" s="20"/>
      <c r="J6" s="64"/>
      <c r="K6" s="64" t="s">
        <v>181</v>
      </c>
    </row>
    <row r="7" customHeight="1" spans="1:11">
      <c r="A7" s="60">
        <v>4</v>
      </c>
      <c r="B7" s="61" t="s">
        <v>182</v>
      </c>
      <c r="C7" s="62" t="s">
        <v>183</v>
      </c>
      <c r="D7" s="63" t="s">
        <v>80</v>
      </c>
      <c r="E7" s="64">
        <v>1</v>
      </c>
      <c r="F7" s="65" t="s">
        <v>53</v>
      </c>
      <c r="G7" s="65"/>
      <c r="H7" s="64"/>
      <c r="I7" s="20"/>
      <c r="J7" s="64"/>
      <c r="K7" s="64"/>
    </row>
    <row r="8" customHeight="1" spans="1:11">
      <c r="A8" s="60">
        <v>5</v>
      </c>
      <c r="B8" s="61" t="s">
        <v>184</v>
      </c>
      <c r="C8" s="62" t="s">
        <v>185</v>
      </c>
      <c r="D8" s="63" t="s">
        <v>37</v>
      </c>
      <c r="E8" s="64">
        <v>1</v>
      </c>
      <c r="F8" s="65" t="s">
        <v>53</v>
      </c>
      <c r="G8" s="65"/>
      <c r="H8" s="64"/>
      <c r="I8" s="20"/>
      <c r="J8" s="64"/>
      <c r="K8" s="64" t="s">
        <v>186</v>
      </c>
    </row>
    <row r="9" customHeight="1" spans="1:11">
      <c r="A9" s="60">
        <v>6</v>
      </c>
      <c r="B9" s="61" t="s">
        <v>187</v>
      </c>
      <c r="C9" s="62" t="s">
        <v>185</v>
      </c>
      <c r="D9" s="63" t="s">
        <v>37</v>
      </c>
      <c r="E9" s="64">
        <v>2</v>
      </c>
      <c r="F9" s="65" t="s">
        <v>53</v>
      </c>
      <c r="G9" s="65"/>
      <c r="H9" s="64"/>
      <c r="I9" s="20"/>
      <c r="J9" s="64"/>
      <c r="K9" s="64"/>
    </row>
    <row r="10" customHeight="1" spans="1:11">
      <c r="A10" s="60">
        <v>7</v>
      </c>
      <c r="B10" s="61" t="s">
        <v>188</v>
      </c>
      <c r="C10" s="62" t="s">
        <v>185</v>
      </c>
      <c r="D10" s="63" t="s">
        <v>37</v>
      </c>
      <c r="E10" s="64">
        <v>1</v>
      </c>
      <c r="F10" s="65" t="s">
        <v>53</v>
      </c>
      <c r="G10" s="65"/>
      <c r="H10" s="64"/>
      <c r="I10" s="20"/>
      <c r="J10" s="64"/>
      <c r="K10" s="64"/>
    </row>
    <row r="11" customHeight="1" spans="1:11">
      <c r="A11" s="60">
        <v>10</v>
      </c>
      <c r="B11" s="61" t="s">
        <v>189</v>
      </c>
      <c r="C11" s="62" t="s">
        <v>185</v>
      </c>
      <c r="D11" s="63" t="s">
        <v>37</v>
      </c>
      <c r="E11" s="64">
        <v>1</v>
      </c>
      <c r="F11" s="65" t="s">
        <v>53</v>
      </c>
      <c r="G11" s="65"/>
      <c r="H11" s="64"/>
      <c r="I11" s="20"/>
      <c r="J11" s="66"/>
      <c r="K11" s="66" t="s">
        <v>190</v>
      </c>
    </row>
    <row r="12" customHeight="1" spans="1:11">
      <c r="A12" s="60">
        <v>8</v>
      </c>
      <c r="B12" s="61" t="s">
        <v>191</v>
      </c>
      <c r="C12" s="62" t="s">
        <v>185</v>
      </c>
      <c r="D12" s="63" t="s">
        <v>37</v>
      </c>
      <c r="E12" s="64">
        <v>1</v>
      </c>
      <c r="F12" s="65" t="s">
        <v>53</v>
      </c>
      <c r="G12" s="65"/>
      <c r="H12" s="64"/>
      <c r="I12" s="20"/>
      <c r="J12" s="67"/>
      <c r="K12" s="67"/>
    </row>
    <row r="13" customHeight="1" spans="1:11">
      <c r="A13" s="60">
        <v>9</v>
      </c>
      <c r="B13" s="61" t="s">
        <v>192</v>
      </c>
      <c r="C13" s="62" t="s">
        <v>185</v>
      </c>
      <c r="D13" s="63" t="s">
        <v>37</v>
      </c>
      <c r="E13" s="64">
        <v>1</v>
      </c>
      <c r="F13" s="65" t="s">
        <v>53</v>
      </c>
      <c r="G13" s="65"/>
      <c r="H13" s="64"/>
      <c r="I13" s="20"/>
      <c r="J13" s="68"/>
      <c r="K13" s="68"/>
    </row>
    <row r="14" s="5" customFormat="1" ht="49" customHeight="1" spans="1:11">
      <c r="A14" s="17" t="s">
        <v>47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="5" customFormat="1" customHeight="1" spans="2:10">
      <c r="B15" s="19"/>
      <c r="C15" s="5"/>
      <c r="I15" s="22"/>
      <c r="J15" s="22"/>
    </row>
    <row r="16" s="5" customFormat="1" customHeight="1" spans="2:10">
      <c r="B16" s="19"/>
      <c r="C16" s="5"/>
      <c r="I16" s="22"/>
      <c r="J16" s="22"/>
    </row>
    <row r="17" s="5" customFormat="1" customHeight="1" spans="2:10">
      <c r="B17" s="19"/>
      <c r="C17" s="5"/>
      <c r="I17" s="22"/>
      <c r="J17" s="22"/>
    </row>
    <row r="18" s="5" customFormat="1" customHeight="1" spans="2:10">
      <c r="B18" s="19"/>
      <c r="I18" s="22"/>
      <c r="J18" s="22"/>
    </row>
  </sheetData>
  <mergeCells count="5">
    <mergeCell ref="A1:K1"/>
    <mergeCell ref="A2:K2"/>
    <mergeCell ref="A14:K14"/>
    <mergeCell ref="K8:K10"/>
    <mergeCell ref="K11:K13"/>
  </mergeCells>
  <dataValidations count="1">
    <dataValidation type="list" allowBlank="1" showInputMessage="1" showErrorMessage="1" sqref="I4:I13">
      <formula1>"无偏离,正偏离,负偏离"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A16" workbookViewId="0">
      <selection activeCell="A24" sqref="A24:K24"/>
    </sheetView>
  </sheetViews>
  <sheetFormatPr defaultColWidth="9" defaultRowHeight="25" customHeight="1"/>
  <cols>
    <col min="1" max="1" width="4.13333333333333" customWidth="1"/>
    <col min="2" max="2" width="19.2166666666667" customWidth="1"/>
    <col min="3" max="3" width="53.75" customWidth="1"/>
    <col min="6" max="6" width="23" customWidth="1"/>
    <col min="10" max="10" width="12.775" customWidth="1"/>
  </cols>
  <sheetData>
    <row r="1" s="39" customFormat="1" customHeight="1" spans="1:10">
      <c r="A1" s="42" t="s">
        <v>193</v>
      </c>
      <c r="B1" s="42"/>
      <c r="C1" s="42"/>
      <c r="D1" s="42"/>
      <c r="E1" s="42"/>
      <c r="F1" s="42"/>
      <c r="G1" s="42"/>
      <c r="H1" s="42"/>
      <c r="I1" s="42"/>
      <c r="J1" s="42"/>
    </row>
    <row r="2" s="39" customFormat="1" customHeight="1" spans="1:10">
      <c r="A2" s="32" t="s">
        <v>194</v>
      </c>
      <c r="B2" s="32"/>
      <c r="C2" s="32"/>
      <c r="D2" s="32"/>
      <c r="E2" s="32"/>
      <c r="F2" s="32"/>
      <c r="G2" s="32"/>
      <c r="H2" s="32"/>
      <c r="I2" s="32"/>
      <c r="J2" s="32"/>
    </row>
    <row r="3" s="40" customFormat="1" customHeight="1" spans="1:10">
      <c r="A3" s="43" t="s">
        <v>49</v>
      </c>
      <c r="B3" s="44" t="s">
        <v>1</v>
      </c>
      <c r="C3" s="44" t="s">
        <v>195</v>
      </c>
      <c r="D3" s="44" t="s">
        <v>4</v>
      </c>
      <c r="E3" s="44" t="s">
        <v>3</v>
      </c>
      <c r="F3" s="45" t="s">
        <v>5</v>
      </c>
      <c r="G3" s="32" t="s">
        <v>7</v>
      </c>
      <c r="H3" s="32" t="s">
        <v>8</v>
      </c>
      <c r="I3" s="32" t="s">
        <v>9</v>
      </c>
      <c r="J3" s="32" t="s">
        <v>10</v>
      </c>
    </row>
    <row r="4" customHeight="1" spans="1:10">
      <c r="A4" s="46">
        <v>1</v>
      </c>
      <c r="B4" s="47" t="s">
        <v>196</v>
      </c>
      <c r="C4" s="48" t="s">
        <v>197</v>
      </c>
      <c r="D4" s="49" t="s">
        <v>37</v>
      </c>
      <c r="E4" s="49">
        <v>1</v>
      </c>
      <c r="F4" s="50" t="s">
        <v>198</v>
      </c>
      <c r="G4" s="51"/>
      <c r="H4" s="20"/>
      <c r="I4" s="51"/>
      <c r="J4" s="55"/>
    </row>
    <row r="5" customHeight="1" spans="1:10">
      <c r="A5" s="46">
        <v>2</v>
      </c>
      <c r="B5" s="47" t="s">
        <v>199</v>
      </c>
      <c r="C5" s="48" t="s">
        <v>200</v>
      </c>
      <c r="D5" s="49" t="s">
        <v>80</v>
      </c>
      <c r="E5" s="49">
        <v>1</v>
      </c>
      <c r="F5" s="50" t="s">
        <v>198</v>
      </c>
      <c r="G5" s="51"/>
      <c r="H5" s="20"/>
      <c r="I5" s="51"/>
      <c r="J5" s="55"/>
    </row>
    <row r="6" customHeight="1" spans="1:10">
      <c r="A6" s="46">
        <v>3</v>
      </c>
      <c r="B6" s="47" t="s">
        <v>201</v>
      </c>
      <c r="C6" s="48" t="s">
        <v>202</v>
      </c>
      <c r="D6" s="49" t="s">
        <v>37</v>
      </c>
      <c r="E6" s="49">
        <v>1</v>
      </c>
      <c r="F6" s="50" t="s">
        <v>198</v>
      </c>
      <c r="G6" s="51"/>
      <c r="H6" s="20"/>
      <c r="I6" s="51"/>
      <c r="J6" s="55"/>
    </row>
    <row r="7" customHeight="1" spans="1:10">
      <c r="A7" s="46">
        <v>4</v>
      </c>
      <c r="B7" s="47" t="s">
        <v>203</v>
      </c>
      <c r="C7" s="48" t="s">
        <v>204</v>
      </c>
      <c r="D7" s="49" t="s">
        <v>37</v>
      </c>
      <c r="E7" s="49">
        <v>1</v>
      </c>
      <c r="F7" s="50" t="s">
        <v>198</v>
      </c>
      <c r="G7" s="51"/>
      <c r="H7" s="20"/>
      <c r="I7" s="51"/>
      <c r="J7" s="55"/>
    </row>
    <row r="8" customHeight="1" spans="1:10">
      <c r="A8" s="46">
        <v>5</v>
      </c>
      <c r="B8" s="47" t="s">
        <v>205</v>
      </c>
      <c r="C8" s="48" t="s">
        <v>206</v>
      </c>
      <c r="D8" s="49" t="s">
        <v>37</v>
      </c>
      <c r="E8" s="49">
        <v>1</v>
      </c>
      <c r="F8" s="50" t="s">
        <v>198</v>
      </c>
      <c r="G8" s="51"/>
      <c r="H8" s="20"/>
      <c r="I8" s="51"/>
      <c r="J8" s="55"/>
    </row>
    <row r="9" customHeight="1" spans="1:10">
      <c r="A9" s="46">
        <v>6</v>
      </c>
      <c r="B9" s="47" t="s">
        <v>207</v>
      </c>
      <c r="C9" s="48" t="s">
        <v>208</v>
      </c>
      <c r="D9" s="49" t="s">
        <v>37</v>
      </c>
      <c r="E9" s="49">
        <v>1</v>
      </c>
      <c r="F9" s="50" t="s">
        <v>198</v>
      </c>
      <c r="G9" s="51"/>
      <c r="H9" s="20"/>
      <c r="I9" s="51"/>
      <c r="J9" s="55"/>
    </row>
    <row r="10" customHeight="1" spans="1:10">
      <c r="A10" s="46">
        <v>7</v>
      </c>
      <c r="B10" s="47" t="s">
        <v>209</v>
      </c>
      <c r="C10" s="48" t="s">
        <v>210</v>
      </c>
      <c r="D10" s="49" t="s">
        <v>64</v>
      </c>
      <c r="E10" s="49">
        <v>1</v>
      </c>
      <c r="F10" s="50" t="s">
        <v>198</v>
      </c>
      <c r="G10" s="51"/>
      <c r="H10" s="20"/>
      <c r="I10" s="51"/>
      <c r="J10" s="55"/>
    </row>
    <row r="11" s="41" customFormat="1" customHeight="1" spans="1:10">
      <c r="A11" s="46">
        <v>8</v>
      </c>
      <c r="B11" s="52" t="s">
        <v>211</v>
      </c>
      <c r="C11" s="48" t="s">
        <v>212</v>
      </c>
      <c r="D11" s="49" t="s">
        <v>37</v>
      </c>
      <c r="E11" s="49">
        <v>1</v>
      </c>
      <c r="F11" s="50" t="s">
        <v>198</v>
      </c>
      <c r="G11" s="53"/>
      <c r="H11" s="20"/>
      <c r="I11" s="53"/>
      <c r="J11" s="56"/>
    </row>
    <row r="12" customHeight="1" spans="1:10">
      <c r="A12" s="32" t="s">
        <v>213</v>
      </c>
      <c r="B12" s="32"/>
      <c r="C12" s="32"/>
      <c r="D12" s="32"/>
      <c r="E12" s="32"/>
      <c r="F12" s="32"/>
      <c r="G12" s="32"/>
      <c r="H12" s="32"/>
      <c r="I12" s="32"/>
      <c r="J12" s="32"/>
    </row>
    <row r="13" customHeight="1" spans="1:10">
      <c r="A13" s="46">
        <v>9</v>
      </c>
      <c r="B13" s="47" t="s">
        <v>214</v>
      </c>
      <c r="C13" s="48" t="s">
        <v>215</v>
      </c>
      <c r="D13" s="49" t="s">
        <v>37</v>
      </c>
      <c r="E13" s="49">
        <v>1</v>
      </c>
      <c r="F13" s="50" t="s">
        <v>198</v>
      </c>
      <c r="G13" s="51"/>
      <c r="H13" s="20"/>
      <c r="I13" s="51"/>
      <c r="J13" s="55"/>
    </row>
    <row r="14" customHeight="1" spans="1:10">
      <c r="A14" s="46">
        <v>10</v>
      </c>
      <c r="B14" s="47" t="s">
        <v>216</v>
      </c>
      <c r="C14" s="48" t="s">
        <v>217</v>
      </c>
      <c r="D14" s="49" t="s">
        <v>13</v>
      </c>
      <c r="E14" s="49">
        <v>16</v>
      </c>
      <c r="F14" s="50" t="s">
        <v>198</v>
      </c>
      <c r="G14" s="51"/>
      <c r="H14" s="20"/>
      <c r="I14" s="51"/>
      <c r="J14" s="55"/>
    </row>
    <row r="15" customHeight="1" spans="1:10">
      <c r="A15" s="32" t="s">
        <v>218</v>
      </c>
      <c r="B15" s="32"/>
      <c r="C15" s="32"/>
      <c r="D15" s="32"/>
      <c r="E15" s="32"/>
      <c r="F15" s="32"/>
      <c r="G15" s="32"/>
      <c r="H15" s="32"/>
      <c r="I15" s="32"/>
      <c r="J15" s="32"/>
    </row>
    <row r="16" customHeight="1" spans="1:10">
      <c r="A16" s="46">
        <v>11</v>
      </c>
      <c r="B16" s="47" t="s">
        <v>214</v>
      </c>
      <c r="C16" s="48" t="s">
        <v>215</v>
      </c>
      <c r="D16" s="49" t="s">
        <v>37</v>
      </c>
      <c r="E16" s="49">
        <v>2</v>
      </c>
      <c r="F16" s="50" t="s">
        <v>198</v>
      </c>
      <c r="G16" s="51"/>
      <c r="H16" s="20"/>
      <c r="I16" s="51"/>
      <c r="J16" s="55"/>
    </row>
    <row r="17" customHeight="1" spans="1:10">
      <c r="A17" s="46">
        <v>12</v>
      </c>
      <c r="B17" s="47" t="s">
        <v>216</v>
      </c>
      <c r="C17" s="48" t="s">
        <v>217</v>
      </c>
      <c r="D17" s="49" t="s">
        <v>13</v>
      </c>
      <c r="E17" s="49">
        <v>5</v>
      </c>
      <c r="F17" s="50" t="s">
        <v>198</v>
      </c>
      <c r="G17" s="51"/>
      <c r="H17" s="20"/>
      <c r="I17" s="51"/>
      <c r="J17" s="55"/>
    </row>
    <row r="18" customHeight="1" spans="1:10">
      <c r="A18" s="46">
        <v>13</v>
      </c>
      <c r="B18" s="47" t="s">
        <v>219</v>
      </c>
      <c r="C18" s="48" t="s">
        <v>217</v>
      </c>
      <c r="D18" s="49" t="s">
        <v>13</v>
      </c>
      <c r="E18" s="49">
        <v>4</v>
      </c>
      <c r="F18" s="50" t="s">
        <v>198</v>
      </c>
      <c r="G18" s="51"/>
      <c r="H18" s="20"/>
      <c r="I18" s="51"/>
      <c r="J18" s="55"/>
    </row>
    <row r="19" customFormat="1" customHeight="1" spans="1:10">
      <c r="A19" s="32" t="s">
        <v>220</v>
      </c>
      <c r="B19" s="32"/>
      <c r="C19" s="32"/>
      <c r="D19" s="32"/>
      <c r="E19" s="32"/>
      <c r="F19" s="32"/>
      <c r="G19" s="32"/>
      <c r="H19" s="32"/>
      <c r="I19" s="32"/>
      <c r="J19" s="32"/>
    </row>
    <row r="20" customHeight="1" spans="1:10">
      <c r="A20" s="46">
        <v>14</v>
      </c>
      <c r="B20" s="47" t="s">
        <v>214</v>
      </c>
      <c r="C20" s="48" t="s">
        <v>215</v>
      </c>
      <c r="D20" s="49" t="s">
        <v>37</v>
      </c>
      <c r="E20" s="49">
        <v>1</v>
      </c>
      <c r="F20" s="50" t="s">
        <v>198</v>
      </c>
      <c r="G20" s="51"/>
      <c r="H20" s="20"/>
      <c r="I20" s="51"/>
      <c r="J20" s="55"/>
    </row>
    <row r="21" customHeight="1" spans="1:10">
      <c r="A21" s="46">
        <v>15</v>
      </c>
      <c r="B21" s="47" t="s">
        <v>216</v>
      </c>
      <c r="C21" s="48" t="s">
        <v>217</v>
      </c>
      <c r="D21" s="49" t="s">
        <v>13</v>
      </c>
      <c r="E21" s="49">
        <f>3+2</f>
        <v>5</v>
      </c>
      <c r="F21" s="50" t="s">
        <v>198</v>
      </c>
      <c r="G21" s="51"/>
      <c r="H21" s="20"/>
      <c r="I21" s="51"/>
      <c r="J21" s="55"/>
    </row>
    <row r="22" customHeight="1" spans="1:10">
      <c r="A22" s="32" t="s">
        <v>221</v>
      </c>
      <c r="B22" s="32"/>
      <c r="C22" s="32"/>
      <c r="D22" s="32"/>
      <c r="E22" s="32"/>
      <c r="F22" s="32"/>
      <c r="G22" s="32"/>
      <c r="H22" s="32"/>
      <c r="I22" s="32"/>
      <c r="J22" s="32"/>
    </row>
    <row r="23" customHeight="1" spans="1:10">
      <c r="A23" s="46">
        <v>17</v>
      </c>
      <c r="B23" s="47" t="s">
        <v>222</v>
      </c>
      <c r="C23" s="54" t="s">
        <v>223</v>
      </c>
      <c r="D23" s="49" t="s">
        <v>165</v>
      </c>
      <c r="E23" s="49">
        <f>300+150+150</f>
        <v>600</v>
      </c>
      <c r="F23" s="50" t="s">
        <v>42</v>
      </c>
      <c r="G23" s="51"/>
      <c r="H23" s="20"/>
      <c r="I23" s="51"/>
      <c r="J23" s="55"/>
    </row>
    <row r="24" s="5" customFormat="1" ht="49" customHeight="1" spans="1:11">
      <c r="A24" s="17" t="s">
        <v>47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="5" customFormat="1" customHeight="1" spans="2:10">
      <c r="B25" s="19"/>
      <c r="C25" s="5"/>
      <c r="I25" s="22"/>
      <c r="J25" s="22"/>
    </row>
    <row r="26" s="5" customFormat="1" customHeight="1" spans="2:10">
      <c r="B26" s="19"/>
      <c r="C26" s="5"/>
      <c r="I26" s="22"/>
      <c r="J26" s="22"/>
    </row>
    <row r="27" s="5" customFormat="1" customHeight="1" spans="2:10">
      <c r="B27" s="19"/>
      <c r="C27" s="5"/>
      <c r="I27" s="22"/>
      <c r="J27" s="22"/>
    </row>
    <row r="28" s="5" customFormat="1" customHeight="1" spans="2:10">
      <c r="B28" s="19"/>
      <c r="I28" s="22"/>
      <c r="J28" s="22"/>
    </row>
  </sheetData>
  <mergeCells count="7">
    <mergeCell ref="A1:J1"/>
    <mergeCell ref="A2:J2"/>
    <mergeCell ref="A12:J12"/>
    <mergeCell ref="A15:J15"/>
    <mergeCell ref="A19:J19"/>
    <mergeCell ref="A22:J22"/>
    <mergeCell ref="A24:K24"/>
  </mergeCells>
  <dataValidations count="1">
    <dataValidation type="list" allowBlank="1" showInputMessage="1" showErrorMessage="1" sqref="H23 H4:H11 H13:H14 H16:H18 H20:H21">
      <formula1>"无偏离,正偏离,负偏离"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zoomScale="130" zoomScaleNormal="130" topLeftCell="A9" workbookViewId="0">
      <selection activeCell="F7" sqref="F7"/>
    </sheetView>
  </sheetViews>
  <sheetFormatPr defaultColWidth="9" defaultRowHeight="25" customHeight="1"/>
  <cols>
    <col min="1" max="1" width="5.13333333333333" style="24" customWidth="1"/>
    <col min="2" max="2" width="14.4166666666667" style="24" customWidth="1"/>
    <col min="3" max="3" width="43.0666666666667" style="24" customWidth="1"/>
    <col min="4" max="4" width="6.63333333333333" style="24" customWidth="1"/>
    <col min="5" max="5" width="9" style="24"/>
    <col min="6" max="7" width="15.2833333333333" style="24" customWidth="1"/>
    <col min="8" max="8" width="6.63333333333333" style="24" customWidth="1"/>
    <col min="9" max="10" width="17" style="24" customWidth="1"/>
    <col min="11" max="11" width="14.1333333333333" style="24" customWidth="1"/>
    <col min="12" max="16384" width="9" style="24"/>
  </cols>
  <sheetData>
    <row r="1" customHeight="1" spans="1:11">
      <c r="A1" s="25" t="s">
        <v>224</v>
      </c>
      <c r="B1" s="26"/>
      <c r="C1" s="27"/>
      <c r="D1" s="25"/>
      <c r="E1" s="25"/>
      <c r="F1" s="25"/>
      <c r="G1" s="25"/>
      <c r="H1" s="28"/>
      <c r="I1" s="28"/>
      <c r="J1" s="28"/>
      <c r="K1" s="25"/>
    </row>
    <row r="2" s="23" customFormat="1" customHeight="1" spans="1:11">
      <c r="A2" s="29" t="s">
        <v>49</v>
      </c>
      <c r="B2" s="30" t="s">
        <v>225</v>
      </c>
      <c r="C2" s="30" t="s">
        <v>226</v>
      </c>
      <c r="D2" s="31" t="s">
        <v>4</v>
      </c>
      <c r="E2" s="30" t="s">
        <v>3</v>
      </c>
      <c r="F2" s="30" t="s">
        <v>227</v>
      </c>
      <c r="G2" s="30" t="s">
        <v>6</v>
      </c>
      <c r="H2" s="32" t="s">
        <v>7</v>
      </c>
      <c r="I2" s="32" t="s">
        <v>8</v>
      </c>
      <c r="J2" s="32" t="s">
        <v>9</v>
      </c>
      <c r="K2" s="32" t="s">
        <v>10</v>
      </c>
    </row>
    <row r="3" customHeight="1" spans="1:11">
      <c r="A3" s="33" t="s">
        <v>228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="24" customFormat="1" customHeight="1" spans="1:11">
      <c r="A4" s="34">
        <v>1</v>
      </c>
      <c r="B4" s="34" t="s">
        <v>229</v>
      </c>
      <c r="C4" s="34" t="s">
        <v>230</v>
      </c>
      <c r="D4" s="34">
        <v>25</v>
      </c>
      <c r="E4" s="34" t="s">
        <v>231</v>
      </c>
      <c r="F4" s="34" t="s">
        <v>42</v>
      </c>
      <c r="G4" s="34"/>
      <c r="H4" s="34"/>
      <c r="I4" s="20"/>
      <c r="J4" s="34"/>
      <c r="K4" s="38"/>
    </row>
    <row r="5" s="24" customFormat="1" customHeight="1" spans="1:11">
      <c r="A5" s="34">
        <v>2</v>
      </c>
      <c r="B5" s="34" t="s">
        <v>232</v>
      </c>
      <c r="C5" s="34" t="s">
        <v>233</v>
      </c>
      <c r="D5" s="34">
        <v>25</v>
      </c>
      <c r="E5" s="34" t="s">
        <v>231</v>
      </c>
      <c r="F5" s="34" t="s">
        <v>42</v>
      </c>
      <c r="G5" s="34"/>
      <c r="H5" s="34"/>
      <c r="I5" s="20"/>
      <c r="J5" s="34"/>
      <c r="K5" s="38"/>
    </row>
    <row r="6" s="24" customFormat="1" customHeight="1" spans="1:11">
      <c r="A6" s="34">
        <v>3</v>
      </c>
      <c r="B6" s="34" t="s">
        <v>234</v>
      </c>
      <c r="C6" s="34" t="s">
        <v>235</v>
      </c>
      <c r="D6" s="34">
        <v>22</v>
      </c>
      <c r="E6" s="34" t="s">
        <v>165</v>
      </c>
      <c r="F6" s="34" t="s">
        <v>42</v>
      </c>
      <c r="G6" s="34"/>
      <c r="H6" s="34"/>
      <c r="I6" s="20"/>
      <c r="J6" s="34"/>
      <c r="K6" s="38"/>
    </row>
    <row r="7" s="24" customFormat="1" customHeight="1" spans="1:11">
      <c r="A7" s="34">
        <v>4</v>
      </c>
      <c r="B7" s="34" t="s">
        <v>236</v>
      </c>
      <c r="C7" s="34" t="s">
        <v>237</v>
      </c>
      <c r="D7" s="34">
        <v>22</v>
      </c>
      <c r="E7" s="34" t="s">
        <v>165</v>
      </c>
      <c r="F7" s="34" t="s">
        <v>42</v>
      </c>
      <c r="G7" s="34"/>
      <c r="H7" s="34"/>
      <c r="I7" s="20"/>
      <c r="J7" s="34"/>
      <c r="K7" s="38"/>
    </row>
    <row r="8" s="24" customFormat="1" customHeight="1" spans="1:11">
      <c r="A8" s="34">
        <v>5</v>
      </c>
      <c r="B8" s="34" t="s">
        <v>238</v>
      </c>
      <c r="C8" s="34" t="s">
        <v>239</v>
      </c>
      <c r="D8" s="34">
        <v>1</v>
      </c>
      <c r="E8" s="34" t="s">
        <v>27</v>
      </c>
      <c r="F8" s="34" t="s">
        <v>42</v>
      </c>
      <c r="G8" s="34"/>
      <c r="H8" s="34"/>
      <c r="I8" s="20"/>
      <c r="J8" s="34"/>
      <c r="K8" s="38"/>
    </row>
    <row r="9" customHeight="1" spans="1:11">
      <c r="A9" s="34">
        <v>6</v>
      </c>
      <c r="B9" s="34" t="s">
        <v>240</v>
      </c>
      <c r="C9" s="34" t="s">
        <v>241</v>
      </c>
      <c r="D9" s="34">
        <v>3</v>
      </c>
      <c r="E9" s="34" t="s">
        <v>92</v>
      </c>
      <c r="F9" s="34" t="s">
        <v>42</v>
      </c>
      <c r="G9" s="34"/>
      <c r="H9" s="34"/>
      <c r="I9" s="20"/>
      <c r="J9" s="34"/>
      <c r="K9" s="38"/>
    </row>
    <row r="10" customHeight="1" spans="1:11">
      <c r="A10" s="35" t="s">
        <v>242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customHeight="1" spans="1:11">
      <c r="A11" s="34">
        <v>2</v>
      </c>
      <c r="B11" s="34" t="s">
        <v>243</v>
      </c>
      <c r="C11" s="36" t="s">
        <v>244</v>
      </c>
      <c r="D11" s="34">
        <v>30</v>
      </c>
      <c r="E11" s="34" t="s">
        <v>165</v>
      </c>
      <c r="F11" s="34" t="s">
        <v>42</v>
      </c>
      <c r="G11" s="34"/>
      <c r="H11" s="34"/>
      <c r="I11" s="20"/>
      <c r="J11" s="34"/>
      <c r="K11" s="38"/>
    </row>
    <row r="12" customHeight="1" spans="1:11">
      <c r="A12" s="34">
        <v>3</v>
      </c>
      <c r="B12" s="34" t="s">
        <v>245</v>
      </c>
      <c r="C12" s="36" t="s">
        <v>246</v>
      </c>
      <c r="D12" s="34">
        <v>9</v>
      </c>
      <c r="E12" s="34" t="s">
        <v>165</v>
      </c>
      <c r="F12" s="34" t="s">
        <v>42</v>
      </c>
      <c r="G12" s="34"/>
      <c r="H12" s="34"/>
      <c r="I12" s="20"/>
      <c r="J12" s="34"/>
      <c r="K12" s="38"/>
    </row>
    <row r="13" customHeight="1" spans="1:11">
      <c r="A13" s="34">
        <v>4</v>
      </c>
      <c r="B13" s="34" t="s">
        <v>247</v>
      </c>
      <c r="C13" s="34" t="s">
        <v>248</v>
      </c>
      <c r="D13" s="34">
        <v>200</v>
      </c>
      <c r="E13" s="34" t="s">
        <v>165</v>
      </c>
      <c r="F13" s="34" t="s">
        <v>249</v>
      </c>
      <c r="G13" s="34"/>
      <c r="H13" s="34"/>
      <c r="I13" s="20"/>
      <c r="J13" s="34"/>
      <c r="K13" s="38"/>
    </row>
    <row r="14" s="24" customFormat="1" customHeight="1" spans="1:11">
      <c r="A14" s="34">
        <v>5</v>
      </c>
      <c r="B14" s="34" t="s">
        <v>250</v>
      </c>
      <c r="C14" s="34" t="s">
        <v>251</v>
      </c>
      <c r="D14" s="34">
        <v>1</v>
      </c>
      <c r="E14" s="34" t="s">
        <v>37</v>
      </c>
      <c r="F14" s="34" t="s">
        <v>249</v>
      </c>
      <c r="G14" s="34"/>
      <c r="H14" s="34"/>
      <c r="I14" s="20"/>
      <c r="J14" s="34"/>
      <c r="K14" s="38"/>
    </row>
    <row r="15" s="24" customFormat="1" customHeight="1" spans="1:11">
      <c r="A15" s="34">
        <v>6</v>
      </c>
      <c r="B15" s="34" t="s">
        <v>252</v>
      </c>
      <c r="C15" s="34" t="s">
        <v>253</v>
      </c>
      <c r="D15" s="34">
        <v>9</v>
      </c>
      <c r="E15" s="34" t="s">
        <v>27</v>
      </c>
      <c r="F15" s="34" t="s">
        <v>249</v>
      </c>
      <c r="G15" s="34"/>
      <c r="H15" s="34"/>
      <c r="I15" s="20"/>
      <c r="J15" s="34"/>
      <c r="K15" s="38"/>
    </row>
    <row r="16" customHeight="1" spans="1:11">
      <c r="A16" s="34">
        <v>7</v>
      </c>
      <c r="B16" s="34" t="s">
        <v>254</v>
      </c>
      <c r="C16" s="34" t="s">
        <v>255</v>
      </c>
      <c r="D16" s="34">
        <v>16</v>
      </c>
      <c r="E16" s="34" t="s">
        <v>256</v>
      </c>
      <c r="F16" s="34" t="s">
        <v>249</v>
      </c>
      <c r="G16" s="34"/>
      <c r="H16" s="34"/>
      <c r="I16" s="20"/>
      <c r="J16" s="34"/>
      <c r="K16" s="38"/>
    </row>
    <row r="17" customHeight="1" spans="1:11">
      <c r="A17" s="34">
        <v>8</v>
      </c>
      <c r="B17" s="34" t="s">
        <v>257</v>
      </c>
      <c r="C17" s="34" t="s">
        <v>258</v>
      </c>
      <c r="D17" s="34">
        <v>1</v>
      </c>
      <c r="E17" s="34" t="s">
        <v>27</v>
      </c>
      <c r="F17" s="34" t="s">
        <v>249</v>
      </c>
      <c r="G17" s="34"/>
      <c r="H17" s="34"/>
      <c r="I17" s="20"/>
      <c r="J17" s="34"/>
      <c r="K17" s="38"/>
    </row>
    <row r="18" customHeight="1" spans="1:11">
      <c r="A18" s="34">
        <v>9</v>
      </c>
      <c r="B18" s="34" t="s">
        <v>259</v>
      </c>
      <c r="C18" s="34" t="s">
        <v>260</v>
      </c>
      <c r="D18" s="34">
        <v>6</v>
      </c>
      <c r="E18" s="34" t="s">
        <v>165</v>
      </c>
      <c r="F18" s="34" t="s">
        <v>42</v>
      </c>
      <c r="G18" s="34"/>
      <c r="H18" s="34"/>
      <c r="I18" s="20"/>
      <c r="J18" s="34"/>
      <c r="K18" s="38"/>
    </row>
    <row r="19" customHeight="1" spans="1:11">
      <c r="A19" s="37" t="s">
        <v>261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customHeight="1" spans="1:11">
      <c r="A20" s="34">
        <v>1</v>
      </c>
      <c r="B20" s="34" t="s">
        <v>262</v>
      </c>
      <c r="C20" s="34" t="s">
        <v>263</v>
      </c>
      <c r="D20" s="34">
        <v>3</v>
      </c>
      <c r="E20" s="34" t="s">
        <v>80</v>
      </c>
      <c r="F20" s="34" t="s">
        <v>249</v>
      </c>
      <c r="G20" s="34"/>
      <c r="H20" s="34"/>
      <c r="I20" s="20"/>
      <c r="J20" s="34"/>
      <c r="K20" s="38"/>
    </row>
    <row r="21" customHeight="1" spans="1:11">
      <c r="A21" s="34">
        <v>2</v>
      </c>
      <c r="B21" s="34" t="s">
        <v>264</v>
      </c>
      <c r="C21" s="34" t="s">
        <v>264</v>
      </c>
      <c r="D21" s="34">
        <v>2</v>
      </c>
      <c r="E21" s="34" t="s">
        <v>76</v>
      </c>
      <c r="F21" s="34" t="s">
        <v>42</v>
      </c>
      <c r="G21" s="34"/>
      <c r="H21" s="34"/>
      <c r="I21" s="20"/>
      <c r="J21" s="34"/>
      <c r="K21" s="38"/>
    </row>
    <row r="22" customHeight="1" spans="1:11">
      <c r="A22" s="34">
        <v>3</v>
      </c>
      <c r="B22" s="34" t="s">
        <v>265</v>
      </c>
      <c r="C22" s="34" t="s">
        <v>266</v>
      </c>
      <c r="D22" s="34">
        <v>9</v>
      </c>
      <c r="E22" s="34" t="s">
        <v>80</v>
      </c>
      <c r="F22" s="34" t="s">
        <v>42</v>
      </c>
      <c r="G22" s="34"/>
      <c r="H22" s="34"/>
      <c r="I22" s="20"/>
      <c r="J22" s="34"/>
      <c r="K22" s="38"/>
    </row>
    <row r="23" customHeight="1" spans="1:11">
      <c r="A23" s="34">
        <v>4</v>
      </c>
      <c r="B23" s="34" t="s">
        <v>267</v>
      </c>
      <c r="C23" s="34" t="s">
        <v>267</v>
      </c>
      <c r="D23" s="34">
        <v>3</v>
      </c>
      <c r="E23" s="34" t="s">
        <v>80</v>
      </c>
      <c r="F23" s="34" t="s">
        <v>42</v>
      </c>
      <c r="G23" s="34"/>
      <c r="H23" s="34"/>
      <c r="I23" s="20"/>
      <c r="J23" s="34"/>
      <c r="K23" s="38"/>
    </row>
    <row r="24" s="24" customFormat="1" customHeight="1" spans="1:11">
      <c r="A24" s="34">
        <v>5</v>
      </c>
      <c r="B24" s="34" t="s">
        <v>268</v>
      </c>
      <c r="C24" s="34" t="s">
        <v>269</v>
      </c>
      <c r="D24" s="34">
        <v>1</v>
      </c>
      <c r="E24" s="34" t="s">
        <v>37</v>
      </c>
      <c r="F24" s="34" t="s">
        <v>270</v>
      </c>
      <c r="G24" s="34"/>
      <c r="H24" s="34"/>
      <c r="I24" s="20"/>
      <c r="J24" s="34"/>
      <c r="K24" s="38"/>
    </row>
    <row r="25" customHeight="1" spans="1:11">
      <c r="A25" s="34">
        <v>6</v>
      </c>
      <c r="B25" s="34" t="s">
        <v>271</v>
      </c>
      <c r="C25" s="34" t="s">
        <v>272</v>
      </c>
      <c r="D25" s="34">
        <v>30</v>
      </c>
      <c r="E25" s="34" t="s">
        <v>165</v>
      </c>
      <c r="F25" s="34" t="s">
        <v>42</v>
      </c>
      <c r="G25" s="34"/>
      <c r="H25" s="34"/>
      <c r="I25" s="20"/>
      <c r="J25" s="34"/>
      <c r="K25" s="38"/>
    </row>
    <row r="26" customHeight="1" spans="1:11">
      <c r="A26" s="34">
        <v>7</v>
      </c>
      <c r="B26" s="34" t="s">
        <v>273</v>
      </c>
      <c r="C26" s="34" t="s">
        <v>46</v>
      </c>
      <c r="D26" s="34">
        <v>1</v>
      </c>
      <c r="E26" s="34" t="s">
        <v>27</v>
      </c>
      <c r="F26" s="34" t="s">
        <v>42</v>
      </c>
      <c r="G26" s="34"/>
      <c r="H26" s="34"/>
      <c r="I26" s="20"/>
      <c r="J26" s="34"/>
      <c r="K26" s="38"/>
    </row>
    <row r="27" customHeight="1" spans="1:11">
      <c r="A27" s="25" t="s">
        <v>274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customHeight="1" spans="1:11">
      <c r="A28" s="34">
        <v>1</v>
      </c>
      <c r="B28" s="34" t="s">
        <v>275</v>
      </c>
      <c r="C28" s="34" t="s">
        <v>276</v>
      </c>
      <c r="D28" s="34">
        <v>12</v>
      </c>
      <c r="E28" s="34" t="s">
        <v>165</v>
      </c>
      <c r="F28" s="34" t="s">
        <v>42</v>
      </c>
      <c r="G28" s="34"/>
      <c r="H28" s="34"/>
      <c r="I28" s="20"/>
      <c r="J28" s="34"/>
      <c r="K28" s="38"/>
    </row>
    <row r="29" customHeight="1" spans="1:11">
      <c r="A29" s="34">
        <v>2</v>
      </c>
      <c r="B29" s="34" t="s">
        <v>277</v>
      </c>
      <c r="C29" s="34" t="s">
        <v>278</v>
      </c>
      <c r="D29" s="34">
        <v>1</v>
      </c>
      <c r="E29" s="34" t="s">
        <v>27</v>
      </c>
      <c r="F29" s="34" t="s">
        <v>42</v>
      </c>
      <c r="G29" s="34"/>
      <c r="H29" s="34"/>
      <c r="I29" s="20"/>
      <c r="J29" s="34"/>
      <c r="K29" s="38"/>
    </row>
    <row r="30" s="5" customFormat="1" ht="49" customHeight="1" spans="1:11">
      <c r="A30" s="17" t="s">
        <v>47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="5" customFormat="1" customHeight="1" spans="2:10">
      <c r="B31" s="19"/>
      <c r="C31" s="5"/>
      <c r="I31" s="22"/>
      <c r="J31" s="22"/>
    </row>
    <row r="32" s="5" customFormat="1" customHeight="1" spans="2:10">
      <c r="B32" s="19"/>
      <c r="C32" s="5"/>
      <c r="I32" s="22"/>
      <c r="J32" s="22"/>
    </row>
    <row r="33" s="5" customFormat="1" customHeight="1" spans="2:10">
      <c r="B33" s="19"/>
      <c r="C33" s="5"/>
      <c r="I33" s="22"/>
      <c r="J33" s="22"/>
    </row>
    <row r="34" s="5" customFormat="1" customHeight="1" spans="2:10">
      <c r="B34" s="19"/>
      <c r="I34" s="22"/>
      <c r="J34" s="22"/>
    </row>
  </sheetData>
  <mergeCells count="6">
    <mergeCell ref="A1:K1"/>
    <mergeCell ref="A3:K3"/>
    <mergeCell ref="A10:K10"/>
    <mergeCell ref="A19:K19"/>
    <mergeCell ref="A27:K27"/>
    <mergeCell ref="A30:K30"/>
  </mergeCells>
  <dataValidations count="1">
    <dataValidation type="list" allowBlank="1" showInputMessage="1" showErrorMessage="1" sqref="I4:I9 I11:I18 I20:I26 I28:I29">
      <formula1>"无偏离,正偏离,负偏离"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110" zoomScaleNormal="110" workbookViewId="0">
      <selection activeCell="A10" sqref="A10:K10"/>
    </sheetView>
  </sheetViews>
  <sheetFormatPr defaultColWidth="9" defaultRowHeight="25" customHeight="1"/>
  <cols>
    <col min="1" max="1" width="4.89166666666667" customWidth="1"/>
    <col min="2" max="2" width="15.1083333333333" customWidth="1"/>
    <col min="3" max="3" width="56.475" customWidth="1"/>
    <col min="4" max="4" width="6.10833333333333" customWidth="1"/>
    <col min="5" max="5" width="6.66666666666667" customWidth="1"/>
    <col min="6" max="7" width="12.725" customWidth="1"/>
    <col min="8" max="8" width="10" customWidth="1"/>
    <col min="9" max="10" width="15.25" customWidth="1"/>
    <col min="11" max="11" width="13.325" customWidth="1"/>
  </cols>
  <sheetData>
    <row r="1" customHeight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customHeight="1" spans="1:11">
      <c r="A2" s="7" t="s">
        <v>49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8" t="s">
        <v>6</v>
      </c>
      <c r="H2" s="9" t="s">
        <v>7</v>
      </c>
      <c r="I2" s="9" t="s">
        <v>8</v>
      </c>
      <c r="J2" s="9" t="s">
        <v>9</v>
      </c>
      <c r="K2" s="9" t="s">
        <v>10</v>
      </c>
    </row>
    <row r="3" s="2" customFormat="1" customHeight="1" spans="1:11">
      <c r="A3" s="10">
        <v>1</v>
      </c>
      <c r="B3" s="11" t="s">
        <v>279</v>
      </c>
      <c r="C3" s="11" t="s">
        <v>280</v>
      </c>
      <c r="D3" s="12" t="s">
        <v>165</v>
      </c>
      <c r="E3" s="10">
        <v>480</v>
      </c>
      <c r="F3" s="10" t="s">
        <v>42</v>
      </c>
      <c r="G3" s="13"/>
      <c r="H3" s="13"/>
      <c r="I3" s="20"/>
      <c r="J3" s="13"/>
      <c r="K3" s="21" t="s">
        <v>281</v>
      </c>
    </row>
    <row r="4" s="3" customFormat="1" customHeight="1" spans="1:11">
      <c r="A4" s="10">
        <v>2</v>
      </c>
      <c r="B4" s="11" t="s">
        <v>282</v>
      </c>
      <c r="C4" s="11"/>
      <c r="D4" s="12" t="s">
        <v>165</v>
      </c>
      <c r="E4" s="10">
        <v>1790</v>
      </c>
      <c r="F4" s="10" t="s">
        <v>42</v>
      </c>
      <c r="G4" s="13"/>
      <c r="H4" s="13"/>
      <c r="I4" s="20"/>
      <c r="J4" s="13"/>
      <c r="K4" s="21" t="s">
        <v>281</v>
      </c>
    </row>
    <row r="5" s="4" customFormat="1" customHeight="1" spans="1:11">
      <c r="A5" s="10">
        <v>3</v>
      </c>
      <c r="B5" s="11" t="s">
        <v>283</v>
      </c>
      <c r="C5" s="11"/>
      <c r="D5" s="12" t="s">
        <v>165</v>
      </c>
      <c r="E5" s="10">
        <v>4360</v>
      </c>
      <c r="F5" s="10" t="s">
        <v>42</v>
      </c>
      <c r="G5" s="13"/>
      <c r="H5" s="13"/>
      <c r="I5" s="20"/>
      <c r="J5" s="13"/>
      <c r="K5" s="21" t="s">
        <v>281</v>
      </c>
    </row>
    <row r="6" s="3" customFormat="1" customHeight="1" spans="1:11">
      <c r="A6" s="10">
        <v>4</v>
      </c>
      <c r="B6" s="11" t="s">
        <v>284</v>
      </c>
      <c r="C6" s="11"/>
      <c r="D6" s="12" t="s">
        <v>165</v>
      </c>
      <c r="E6" s="10">
        <v>500</v>
      </c>
      <c r="F6" s="10" t="s">
        <v>42</v>
      </c>
      <c r="G6" s="13"/>
      <c r="H6" s="13"/>
      <c r="I6" s="20"/>
      <c r="J6" s="13"/>
      <c r="K6" s="21" t="s">
        <v>281</v>
      </c>
    </row>
    <row r="7" s="3" customFormat="1" customHeight="1" spans="1:11">
      <c r="A7" s="10">
        <v>5</v>
      </c>
      <c r="B7" s="11" t="s">
        <v>285</v>
      </c>
      <c r="C7" s="11" t="s">
        <v>286</v>
      </c>
      <c r="D7" s="12" t="s">
        <v>13</v>
      </c>
      <c r="E7" s="10">
        <v>800</v>
      </c>
      <c r="F7" s="10" t="s">
        <v>42</v>
      </c>
      <c r="G7" s="13"/>
      <c r="H7" s="13"/>
      <c r="I7" s="20"/>
      <c r="J7" s="13"/>
      <c r="K7" s="21" t="s">
        <v>281</v>
      </c>
    </row>
    <row r="8" s="3" customFormat="1" customHeight="1" spans="1:11">
      <c r="A8" s="10">
        <v>6</v>
      </c>
      <c r="B8" s="11" t="s">
        <v>287</v>
      </c>
      <c r="C8" s="11" t="s">
        <v>288</v>
      </c>
      <c r="D8" s="12" t="s">
        <v>165</v>
      </c>
      <c r="E8" s="10">
        <v>600</v>
      </c>
      <c r="F8" s="10" t="s">
        <v>42</v>
      </c>
      <c r="G8" s="13"/>
      <c r="H8" s="13"/>
      <c r="I8" s="20"/>
      <c r="J8" s="13"/>
      <c r="K8" s="21" t="s">
        <v>281</v>
      </c>
    </row>
    <row r="9" s="5" customFormat="1" ht="23" customHeight="1" spans="1:11">
      <c r="A9" s="14">
        <v>7</v>
      </c>
      <c r="B9" s="11" t="s">
        <v>289</v>
      </c>
      <c r="C9" s="15" t="s">
        <v>288</v>
      </c>
      <c r="D9" s="16" t="s">
        <v>165</v>
      </c>
      <c r="E9" s="16">
        <v>100</v>
      </c>
      <c r="F9" s="16" t="s">
        <v>42</v>
      </c>
      <c r="G9" s="15"/>
      <c r="H9" s="15"/>
      <c r="I9" s="15"/>
      <c r="J9" s="15"/>
      <c r="K9" s="21" t="s">
        <v>281</v>
      </c>
    </row>
    <row r="10" s="5" customFormat="1" ht="49" customHeight="1" spans="1:11">
      <c r="A10" s="17" t="s">
        <v>290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="5" customFormat="1" customHeight="1" spans="2:10">
      <c r="B11" s="19"/>
      <c r="C11" s="5"/>
      <c r="I11" s="22"/>
      <c r="J11" s="22"/>
    </row>
    <row r="12" s="5" customFormat="1" customHeight="1" spans="2:10">
      <c r="B12" s="19"/>
      <c r="C12" s="5"/>
      <c r="I12" s="22"/>
      <c r="J12" s="22"/>
    </row>
    <row r="13" s="5" customFormat="1" customHeight="1" spans="2:10">
      <c r="B13" s="19"/>
      <c r="C13" s="5"/>
      <c r="I13" s="22"/>
      <c r="J13" s="22"/>
    </row>
    <row r="14" s="5" customFormat="1" customHeight="1" spans="2:10">
      <c r="B14" s="19"/>
      <c r="I14" s="22"/>
      <c r="J14" s="22"/>
    </row>
  </sheetData>
  <mergeCells count="2">
    <mergeCell ref="A1:K1"/>
    <mergeCell ref="A10:K10"/>
  </mergeCells>
  <dataValidations count="1">
    <dataValidation type="list" allowBlank="1" showInputMessage="1" showErrorMessage="1" sqref="I3:I8">
      <formula1>"无偏离,正偏离,负偏离"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1.综合布线系统</vt:lpstr>
      <vt:lpstr>2.视频监控系统</vt:lpstr>
      <vt:lpstr>3.计算机网络</vt:lpstr>
      <vt:lpstr>4.门禁系统</vt:lpstr>
      <vt:lpstr>5.人行车辆道闸系统</vt:lpstr>
      <vt:lpstr>6.公共广播系统</vt:lpstr>
      <vt:lpstr>7.机房工程</vt:lpstr>
      <vt:lpstr>8.综合管网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戚鹏</dc:creator>
  <cp:lastModifiedBy>陆挺</cp:lastModifiedBy>
  <dcterms:created xsi:type="dcterms:W3CDTF">2015-06-05T18:19:00Z</dcterms:created>
  <dcterms:modified xsi:type="dcterms:W3CDTF">2025-06-18T08:07:25Z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BA8764596922413B9C3AADFC48F4CBC2_13</vt:lpwstr>
  </property>
</Properties>
</file>