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3680" tabRatio="843" firstSheet="1" activeTab="7"/>
  </bookViews>
  <sheets>
    <sheet name="汇总表" sheetId="11" r:id="rId1"/>
    <sheet name="化工园区安全风险智能化管控软件" sheetId="1" r:id="rId2"/>
    <sheet name="工业互联网能力支撑平台" sheetId="2" r:id="rId3"/>
    <sheet name="园区信息化基础设施" sheetId="3" r:id="rId4"/>
    <sheet name="平台信息系统安全" sheetId="10" r:id="rId5"/>
    <sheet name="易燃易爆有毒有害气体泄漏监测管控设备" sheetId="4" r:id="rId6"/>
    <sheet name="危险化学品安全预防控制体系" sheetId="5" r:id="rId7"/>
    <sheet name="数据治理费" sheetId="8" r:id="rId8"/>
    <sheet name="Sheet1" sheetId="13" state="hidden" r:id="rId9"/>
  </sheets>
  <definedNames>
    <definedName name="_xlnm._FilterDatabase" localSheetId="3" hidden="1">园区信息化基础设施!$A$2:$H$197</definedName>
    <definedName name="_xlnm._FilterDatabase" localSheetId="5" hidden="1">易燃易爆有毒有害气体泄漏监测管控设备!$A$2:$H$316</definedName>
    <definedName name="_xlnm.Print_Area" localSheetId="3">园区信息化基础设施!$A$1:$H$197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<sst xmlns="http://schemas.openxmlformats.org/spreadsheetml/2006/main" count="3106" uniqueCount="1690">
  <si>
    <t>米东区化工工业园化工产业集中区重大安全风险防控项目</t>
  </si>
  <si>
    <t>序号</t>
  </si>
  <si>
    <t>费用名称</t>
  </si>
  <si>
    <t>金额(元)</t>
  </si>
  <si>
    <t>备注</t>
  </si>
  <si>
    <t>一</t>
  </si>
  <si>
    <t>化工园区安全风险智能化管控平台</t>
  </si>
  <si>
    <t>化工园区安全风险智能化管控软件</t>
  </si>
  <si>
    <t>工业互联网支撑平台</t>
  </si>
  <si>
    <t>园区信息化基础设施</t>
  </si>
  <si>
    <t>（1）</t>
  </si>
  <si>
    <t>机房及配套工程建设方案</t>
  </si>
  <si>
    <t>（2）</t>
  </si>
  <si>
    <t>通信网络系统</t>
  </si>
  <si>
    <t>（3）</t>
  </si>
  <si>
    <t>融合通信</t>
  </si>
  <si>
    <t>（4）</t>
  </si>
  <si>
    <t>视频监控及智能分析平台</t>
  </si>
  <si>
    <t>（5）</t>
  </si>
  <si>
    <t>基础资源平台</t>
  </si>
  <si>
    <t>（6）</t>
  </si>
  <si>
    <t>园区可视化</t>
  </si>
  <si>
    <t>（7）</t>
  </si>
  <si>
    <t>指挥中心配套</t>
  </si>
  <si>
    <t>平台信息系统安全</t>
  </si>
  <si>
    <t>二</t>
  </si>
  <si>
    <t>易燃易爆有毒有害气体泄漏监测管控设备</t>
  </si>
  <si>
    <t>易燃易爆有毒有害气体监测</t>
  </si>
  <si>
    <t>公共管廊安全风险监测预警</t>
  </si>
  <si>
    <t>公用工程安全风险监测设备</t>
  </si>
  <si>
    <t>区域风险隔离设备</t>
  </si>
  <si>
    <t>三</t>
  </si>
  <si>
    <t>危险化学品安全预防控制体系</t>
  </si>
  <si>
    <t>安全培训网络示范工程建设</t>
  </si>
  <si>
    <t>“工业互联网+危化安全生产”示范工程</t>
  </si>
  <si>
    <t>四</t>
  </si>
  <si>
    <t>系统集成及数据治理费</t>
  </si>
  <si>
    <t>系统集成费</t>
  </si>
  <si>
    <t>数据治理费</t>
  </si>
  <si>
    <t>五</t>
  </si>
  <si>
    <t>暂列金</t>
  </si>
  <si>
    <t>总计：</t>
  </si>
  <si>
    <t>系统名称</t>
  </si>
  <si>
    <t>功能名称</t>
  </si>
  <si>
    <t>系统功能描述</t>
  </si>
  <si>
    <t>单位</t>
  </si>
  <si>
    <t>数量</t>
  </si>
  <si>
    <t>单价（元）</t>
  </si>
  <si>
    <t>总价（元）</t>
  </si>
  <si>
    <t>一级功能</t>
  </si>
  <si>
    <t>二级功能</t>
  </si>
  <si>
    <t>立体防控可视化系统</t>
  </si>
  <si>
    <t>三维实景地图</t>
  </si>
  <si>
    <t>倾斜摄影三维模型与3D地图引擎集成，形成数据调度系统的可视化基础底图，包含区域风险四色标记，静态标签添加、动态标签集成、透明度切换、定位联动、360°漫游、数据响应式加载等三维地图基础功能。</t>
  </si>
  <si>
    <t>套</t>
  </si>
  <si>
    <t>园区基础态势一张图</t>
  </si>
  <si>
    <t>包括园区四至、安全控制线、园内企业边界标注、企业四色图、园区基础信息、园区资料统计分析、企业分类分级统计及企业分类分级四色图、园区两重点一重大统计、重大危险源统计、值班值守信息、开停车及检维修统计分析、园区公用工程统计分析等。以所见即所得的方式呈现企业内部区域风险等级。</t>
  </si>
  <si>
    <t>重大危险源管理一张图</t>
  </si>
  <si>
    <t>通过数据归集和数据分析，实现重大危险源数量、重大危险源负责人类型、重大危险源包保履职情况、重大危险源安全隐患排查情况、重大危险源监测报警情况、重大危险源安全评价/评估报告情况、重大危险源视频监控等关键指标的可视化。通过与二/三维地理引擎地图联动，可直观展示当前重大危险源报警情况分布、重大危险源等级分布和企业风险分布等信息。重大危险源管理一张图帮助监管部门掌握园区当前重大危险源安全基本情况，支撑园区监管部门对园区重大危险源安全综合治理的辅助决策。</t>
  </si>
  <si>
    <t>双重预防机制一张图</t>
  </si>
  <si>
    <t>通过数据归集和数据分析，实现园区双重预防机制总体情况、园区风险分级管控情况、园区隐患情况、园区重大隐患督办情况、园区重大隐患临期/超期情况和园区一般隐患超期警示等关键指标的可视化。通过与二/三维地理引擎地图联动，可直观展示当前园区重大隐患逾期企业分布和一般隐患超期警示企业分布等信息。双重预防机制一张图帮助监管部门掌握园区特殊作业安全基本情况，支撑园区监管部门对园区双重预防机制安全综合治理的辅助决策。</t>
  </si>
  <si>
    <t>特殊作业管理一张图</t>
  </si>
  <si>
    <t>通过数据归集和数据分析，实现园区当前特殊作业数量、特殊作业状态、特殊作业在线抽查检查情况、特殊作业实时报警、特殊作业累积报警、特殊作业消警情况等关键指标的可视化。通过与二/三维地理引擎地图联动，可直观展示当前园区特殊作业报警情况分布、视频监控分布等信息。特殊作业管理一张图帮助监管部门掌握园区特殊作业安全基本情况，支撑园区监管部门对园区特殊作业安全综合治理的辅助决策。</t>
  </si>
  <si>
    <t>敏捷应急一张图</t>
  </si>
  <si>
    <t>包括应急保障、应急值守、应急指挥三大项，应急保障部分包含脆弱性目标统计分析及分布情况、应急救援力量统计分析及分布情况、应急资源统计分析及分布情况、应急预案统计分析、应急专家统计分析、应急演练情况等内容；应急值守部分包括应急值守情况、事故等级和事故类型等统计分析、事故接警、事故续报等内容；应急指挥部分包括事故模拟分析、预案启动、态势标绘、应急保障调度、现场处置调度反馈等内容。</t>
  </si>
  <si>
    <t>封闭化管理一张图</t>
  </si>
  <si>
    <t>包括卡口统计及分布情况，人员、普通车辆、危废车辆、危化品车辆、危化品和危废等人车物出入园统计分析，车辆出入实时监测、车辆定位和轨迹查询，卡口出入车辆分布情况、人、车、物出入园流量时间分布、车辆预约信息、道路合规性监测预警情况等，实现了人、车、物全流程一张图展示。</t>
  </si>
  <si>
    <t>易燃易爆有毒有害气体泄漏监测一张图</t>
  </si>
  <si>
    <t>通过数据归集和数据分析，实现园区可燃有毒有害气体监测关键指标的可视化。通过与二/三维地理引擎地图联动，可直观展示当前园区各类在线监测站点的空间分布、基础信息和监测信息等。易燃易爆有毒有害气体管理一张图帮助监管部门掌握园区易燃易爆有毒有害气体管理基本情况，支撑园区监管部门对园区易燃易爆有毒有害气体管理的辅助决策。</t>
  </si>
  <si>
    <t>环保监管一张图</t>
  </si>
  <si>
    <t>包括园区周边环境保护目标分布情况、排放设备统计分析、监测点位分布情况、环境监测预警分析、园区气体监测站分布及在线监测可视化、排水口分布情况、排水监测站监测数据可视化、企业危废种类统计、危废物理性状统计分析、转移联单统计分析等内容。</t>
  </si>
  <si>
    <t>视频监控一张图</t>
  </si>
  <si>
    <t>系统接入园区及企业的生产工况监控视频及其它高清视频信息，采集园区热成像高空瞭望视频信息，与GIS地图相结合实现企业“点、线、面、域”视频全景远程视频监控。</t>
  </si>
  <si>
    <t>区域风险研判一张图</t>
  </si>
  <si>
    <t>基于企业开停车及大检修、特殊作业、工艺监测、气体泄露监测、环保监测、企业动态分类预警、公共管廊监测、周界监测、出入口监测、危化品车辆行驶道路监测、园区安全容量预警等多维度的预警情况，通过安全监管图层、封闭化图层、预警图层等多类图层控制直观显示区域核心控制区、关键控制区风险预警云图。</t>
  </si>
  <si>
    <t>安全基础管理</t>
  </si>
  <si>
    <t>园区基础信息管理</t>
  </si>
  <si>
    <t>包括园区基础信息、园区档案资料、园区规划等基础资料进或档案进行在线管理。</t>
  </si>
  <si>
    <t>禁限控</t>
  </si>
  <si>
    <t>园区禁限控文件及相关目录的结构化管理功能。</t>
  </si>
  <si>
    <t>园区资料</t>
  </si>
  <si>
    <t>用于园区规划、安评、环评、管理制度等资料管理。</t>
  </si>
  <si>
    <t>园区安全管理体系</t>
  </si>
  <si>
    <t>用于园区安全监管责任落实的定岗、定责、定人相关台账管理。</t>
  </si>
  <si>
    <t>值班值守计划</t>
  </si>
  <si>
    <t>包括企业重大危险源、重点工艺、重点危险化学品的基础台账信息管理。</t>
  </si>
  <si>
    <t>值班记录</t>
  </si>
  <si>
    <t>支持企业在线提报从业人员及从业人员的培训教育、证件等档案进行管理。</t>
  </si>
  <si>
    <t>企业基础信息管理</t>
  </si>
  <si>
    <t>基本信息</t>
  </si>
  <si>
    <t>用于企业基础信息管理，在线编辑和定时更新。</t>
  </si>
  <si>
    <t>安全基础信息</t>
  </si>
  <si>
    <t>包括企业主要负责人、安全负责人、特种作业人员、注册安全工程师、专职监管人员、应急队伍等人员数量和主要人员的基础信息管理。</t>
  </si>
  <si>
    <t>企业两重点一重大档案</t>
  </si>
  <si>
    <t>包括企业重大危险源、重点工艺、重点危险化学品的基础台账进行查询。</t>
  </si>
  <si>
    <t>企业从业人员管理</t>
  </si>
  <si>
    <t>企业值班计划</t>
  </si>
  <si>
    <t>包括企业值班计划和值班记录管理功能。</t>
  </si>
  <si>
    <t>用于查询和管理企业提报的值班值守记录。</t>
  </si>
  <si>
    <t>企业事故事件管理</t>
  </si>
  <si>
    <t>支持企业在线提报企业事故事件信息及相关事故事件处置档案等信息。</t>
  </si>
  <si>
    <t>企业附件</t>
  </si>
  <si>
    <t>支持企业在线提报安全生产标准化证书附件、安全评价报告、危险化学品重大危险源备案登记表、工商营业执照扫描件等档案。</t>
  </si>
  <si>
    <t>两重点一重大</t>
  </si>
  <si>
    <t>重大危险源</t>
  </si>
  <si>
    <t>实现对企业重大危险源基础信息进行登记和维护，支持对重大危险源所涉及的包保责任信息、危险化学品、设备设施、事故事件等信息进行管理。</t>
  </si>
  <si>
    <t>重点监管工艺</t>
  </si>
  <si>
    <t>实现对企业重点监管工艺基础信息的登记和维护。</t>
  </si>
  <si>
    <t>重点监管危险化学品</t>
  </si>
  <si>
    <t>实现企业重点监管危险化学品基础信息的登记和维护，内置危化品标准信息库，支持CAS号、理化属性、分子式、分类和标签信息、危险特性、安全措施及应急处置等相关危险化学品技术说明内容的自动补充。</t>
  </si>
  <si>
    <t>安全生产行政许可管理</t>
  </si>
  <si>
    <t>安全许可管理</t>
  </si>
  <si>
    <t>支持对园区企业安全许可类型的证照基础信息和有效期进行在线提报备案管理。</t>
  </si>
  <si>
    <t>三同时项目管理</t>
  </si>
  <si>
    <t>包括园区企业的在建项目基础信息管理。</t>
  </si>
  <si>
    <t>三同时项目进度管理</t>
  </si>
  <si>
    <t>新改扩建项目进度的资料提报备案管理。</t>
  </si>
  <si>
    <t>统计分析</t>
  </si>
  <si>
    <t>根据项目阶段、项目类型、安全监管基础信息确实情况、许可证类型、许可证临期等维度对安全生产行政许可相关信息进行统计分析。</t>
  </si>
  <si>
    <t>装置开停车和大检修管理</t>
  </si>
  <si>
    <t>开停车信息管理</t>
  </si>
  <si>
    <t>支持对接企业安全风险智能化管控平台，自动获取开停车信息，支持企业在线补充开停车方案信息、应急预案信息。</t>
  </si>
  <si>
    <t>大检修备案管理</t>
  </si>
  <si>
    <t>支持企业在线提报大检修开始和结束时间、检修内容等大检修备案信息</t>
  </si>
  <si>
    <t>开停车和大检修统计分析</t>
  </si>
  <si>
    <t>支持根据企业停车数量、开车数量、停工类别、检维修情况、未来一周开停车数量等多维度进行统计分析。</t>
  </si>
  <si>
    <t>第三方单位管理</t>
  </si>
  <si>
    <t>承包商基础信息管理</t>
  </si>
  <si>
    <t>对园区承包商和企业承包商的基础信息进行统一管理</t>
  </si>
  <si>
    <t>档案管理</t>
  </si>
  <si>
    <t>承包商营业执照、合同、安全协议、类似业绩等档案管理，支持多附件上传及预览。</t>
  </si>
  <si>
    <t>项目管理</t>
  </si>
  <si>
    <t>承包商所承包或服务的项目基础信息及项目阶段等信息管理。</t>
  </si>
  <si>
    <t>人员管理</t>
  </si>
  <si>
    <t>包括企业和园区管理单位对各自承包商在园的人员信息登记和维护。支持人员信息批量导入功能。</t>
  </si>
  <si>
    <t>人员资格证书管理</t>
  </si>
  <si>
    <t>包括园区和企业的承包商在园人员的职业资格证书信息维护，支持企业通过客户端进行信息提报。</t>
  </si>
  <si>
    <t>车辆管理</t>
  </si>
  <si>
    <t>包括园区和企业的承包商在园车辆信息登记和维护，支持批量导入车辆信息。</t>
  </si>
  <si>
    <t>安全教育培训记录</t>
  </si>
  <si>
    <t>包括园区和企业的承包商在园人员的安全教育培训记录及考核结果的登记和维护。</t>
  </si>
  <si>
    <t>服务记录</t>
  </si>
  <si>
    <t>包括园区和企业的承包商在园服务记录的登记和维护。</t>
  </si>
  <si>
    <t>违规记录</t>
  </si>
  <si>
    <t>包括园区和企业的承包商的违规记录的登记和维护。</t>
  </si>
  <si>
    <t>事故事件记录</t>
  </si>
  <si>
    <t>包括园区和企业的承包商过往事故事件信息的登记和维护。</t>
  </si>
  <si>
    <t>诚信管理</t>
  </si>
  <si>
    <t>包括园区和企业的承包商在园人员绩效考核记录的登记和维护，支持根据考核标准进行在线计分。</t>
  </si>
  <si>
    <t>考核标准分类</t>
  </si>
  <si>
    <t>支持对承包商考核标准分类进行维护管理，支持各使用单位自定义考核分类。</t>
  </si>
  <si>
    <t>诚信评价规则管理</t>
  </si>
  <si>
    <t>对承包商考核评价规则/标准进行分类管理和在线配置，支持各使用单位自定义诚信评价规则。</t>
  </si>
  <si>
    <t>安全承诺公告管理</t>
  </si>
  <si>
    <t>建立企业安全承诺公告台账，数据由企业从园区管理门户进行数据上报</t>
  </si>
  <si>
    <t>公用工程基础信息管理</t>
  </si>
  <si>
    <t>对园区供电设施、供水设施、污水处理厂、公共事故废水应急池、消防站、气防站、防洪设施、实训基地、医疗救护站、危化品停车场、公共管廊、封闭化管理设施、应急响应中心、通讯设施、生活服务区基础信息进行统一管理。</t>
  </si>
  <si>
    <t>执法管理</t>
  </si>
  <si>
    <t>执法计划管理</t>
  </si>
  <si>
    <t>实现园区管理单位对执法计划的登记和维护，支持计划临期提醒。</t>
  </si>
  <si>
    <t>执法记录管理</t>
  </si>
  <si>
    <t>实现园区管理单位对执法记录的登记和维护，。</t>
  </si>
  <si>
    <t>执法检查隐患信息</t>
  </si>
  <si>
    <t>实现执法检查隐患台账上报、整改督办、整改闭环等功能。</t>
  </si>
  <si>
    <t>执法文书</t>
  </si>
  <si>
    <t>支持与执法计划关联并上传执法文书信息。</t>
  </si>
  <si>
    <t>法律法规</t>
  </si>
  <si>
    <t>支持法律法规相关文件的上传及更新功能。</t>
  </si>
  <si>
    <t>基础信息报警</t>
  </si>
  <si>
    <t>实现证照过期、证照缺失、值班人员缺失、安全承诺缺失、第三方教育培训记录缺失、本日作业票数量超出安全承诺数量等预警；支持报警处置和处置记录管理、警弹窗及声音提示、报警功能开关配置等功能。</t>
  </si>
  <si>
    <t>重大危险源安全管理系统</t>
  </si>
  <si>
    <t>重大危险源安全包保责任落实</t>
  </si>
  <si>
    <t>包保责任落实</t>
  </si>
  <si>
    <t>实现园区企业重大危险源企业分级、重大危险源基础信息、主要负责人、技术负责人、操作负责人的安全包保履职结构化电子记录，支持关联查询相关责任人的相关档案查询，支持园区对企业履职记录进行检查，做到可查询、可追溯。</t>
  </si>
  <si>
    <t>安全包保责任统计分析</t>
  </si>
  <si>
    <t>支持包保责任巡检任务、完成情况、隐患排查治理情况等统计分析。</t>
  </si>
  <si>
    <t>在线监测预警</t>
  </si>
  <si>
    <t>在线监测</t>
  </si>
  <si>
    <t>包括重大危险源接入配置、监测清单、实时监测、视频监控等功能。</t>
  </si>
  <si>
    <t>历史处置记录查询</t>
  </si>
  <si>
    <t>实现在线监测记录的存档和历史记录的查询和曲线分析。</t>
  </si>
  <si>
    <t>报警信息</t>
  </si>
  <si>
    <t>支持按照重大危险源低低报、低报、高报、高高报四个等级阈值进行实时自动报警，并通过可视化、应用内消息等渠道进行声光报警，支持报警记录处置和处置记录查询。</t>
  </si>
  <si>
    <t>视频监控智能分析</t>
  </si>
  <si>
    <t>支持对重大危险源区域的人员违规行为、烟火等进行智能识别报警，支持报警记录处置和处置记录查询。</t>
  </si>
  <si>
    <t>重大风险管控</t>
  </si>
  <si>
    <t>风险等级动态评估</t>
  </si>
  <si>
    <t>基于风险预警模型，根据点位平均报警次数、最大持续时间、重复报警点位、平均扰动率、平均消警时长等因素，实现重大危险源安全风险的实时评估分析。风险级别分为重大风险（红）、较大风险（橙）、一般风险（黄）、低风险（蓝）四个级别，</t>
  </si>
  <si>
    <t>基于风险动态评估模型，对风险较大的重大危险源进行安全预警。</t>
  </si>
  <si>
    <t>评价/评估报告及隐患管理</t>
  </si>
  <si>
    <t>安全评价报告管理</t>
  </si>
  <si>
    <t>实现重大危险源的安全评价报告电子化存档、查阅。</t>
  </si>
  <si>
    <t>SIL等级评估报告管理</t>
  </si>
  <si>
    <t>实现园区企业SIL等级评估报告的在线提报和数据维护。</t>
  </si>
  <si>
    <t>专项督导检查</t>
  </si>
  <si>
    <t>实现重大危险源专项督导检查问题隐患相关数据“三录入”及整改反馈功能。</t>
  </si>
  <si>
    <t>重大危险源企业分类监管</t>
  </si>
  <si>
    <t>在企业即时预警模型的基础上，基于已开展的企业静态分级情况，汇聚现有监测预警系统的承诺公告、在线情况等系统运行状态数据，双预防体系运行情况、报警数量及整改完成率等双重预防机制数据，重大危险源包保责任人履职情况等重大危险源安全管理数据，企业每日特殊作业等多种数据，完善每日动态分级监管模型。</t>
  </si>
  <si>
    <t>双重预防机制管理系统</t>
  </si>
  <si>
    <t>企业双重预防机制信息系统对接</t>
  </si>
  <si>
    <t>风险分级管控清单总览</t>
  </si>
  <si>
    <t>对接企业双重预防系统，汇总风险分级管控清单风险分析对象、风险分析单元、风险事件、管控措施、隐患排查任务等信息。</t>
  </si>
  <si>
    <t>风险分析对象清单</t>
  </si>
  <si>
    <t>实现企业风险分析对象清单的数据对接和查询。</t>
  </si>
  <si>
    <t>风险分析单元清单</t>
  </si>
  <si>
    <t>实现企业风险分析单元清单的数据对接和查询。</t>
  </si>
  <si>
    <t>风险事件清单</t>
  </si>
  <si>
    <t>实现风险事件的数据对接和查询。</t>
  </si>
  <si>
    <t>管控措施分类管理</t>
  </si>
  <si>
    <t>实现统一管控措施一、二级分类配置和维护，支持将企业系统上报的管控措施分类及编码和平台管控措施分类进行自动关联。</t>
  </si>
  <si>
    <t>管控措施清单</t>
  </si>
  <si>
    <t>实现管控措施分类、管控措施、隐患排查内容的数据对接和查询</t>
  </si>
  <si>
    <t>排查任务清单</t>
  </si>
  <si>
    <t>对接企业双重预防机制信息化平台，同步企业隐患排查任务，对企业隐患排查任务进行精细化管理。</t>
  </si>
  <si>
    <t>巡检记录清单</t>
  </si>
  <si>
    <t>对接企业双重预防机制信息化平台，同步企业隐患巡检记录，对企业巡检情况进行实时跟踪管理。</t>
  </si>
  <si>
    <t>隐患整改督办</t>
  </si>
  <si>
    <t>隐患排查治理</t>
  </si>
  <si>
    <t>对接企业双重预防机制信息化平台隐患台账数据，展示隐患治理闭环全流程跟踪信息。</t>
  </si>
  <si>
    <t>挂牌督办</t>
  </si>
  <si>
    <t>实现未整改隐患的在线挂牌督办及督办电子文书的下发。</t>
  </si>
  <si>
    <t>督察检查管理</t>
  </si>
  <si>
    <t>督察检查记录</t>
  </si>
  <si>
    <t>主要用于记录管委会对园区企业的督查检查工作留痕。</t>
  </si>
  <si>
    <t>督查检查项管理</t>
  </si>
  <si>
    <t>支持园区管理机构自定义配置督查检查项。</t>
  </si>
  <si>
    <t>机制建设及运行效果抽查巡查</t>
  </si>
  <si>
    <t>以风险分级管控和隐患排查治理双重预防体系建设为基础，综合考虑风险分析完成情况、隐患整改情况及隐患排查任务完成情况构建双重预防体系分析模型，对园区整体及园区企业双重预防体系运行情况按“优”、“良”、“中”、“差”4个等级进行划分。支持对企业双预防机制运行效果进行抽查检查。</t>
  </si>
  <si>
    <t>特殊作业管理系统</t>
  </si>
  <si>
    <t>特殊作业报备</t>
  </si>
  <si>
    <t>实现企业特殊作业报备，报备数据包括但不限于作业属地单位、作业类型、作业内容、作业时间等，支持报备信息的维护、查询，园区审批等功能。</t>
  </si>
  <si>
    <t>特殊作业抽查检查</t>
  </si>
  <si>
    <t>实现特殊作业抽查检查内容维护，抽查检查内容包括特殊作业人员的特种作业操作证书查询、其他安全相关证书或教育培训的合格证查询，特殊作业是否保留在线监控和视频回放内容，是否配备气体检测仪并实现不间断可燃有毒气体监测。</t>
  </si>
  <si>
    <t>特殊作业统计分析</t>
  </si>
  <si>
    <t>实现与园区内企业电子作业许可系统的结构化数据对接，支持园区内特殊作业按不同企业、不同时间、不同作业类型等多维度进行统计分析，以及特殊作业信息在园区电子地图上实时显示和快速查询。</t>
  </si>
  <si>
    <t>特殊作业报警数据</t>
  </si>
  <si>
    <t>气体泄漏分析报警</t>
  </si>
  <si>
    <t>接收企业特殊作业过程中，移动式气体监测设备、便携式气体分析设备等分析仪器的监测情况，通过对作业现场进行安全监测，如果产生气体监测的报警，则需记录存储下来进行跟进处置。建议补充报警地点、持续时长、处置措施等信息。</t>
  </si>
  <si>
    <t>人员违规报警</t>
  </si>
  <si>
    <t>接收人员违规报警信息。</t>
  </si>
  <si>
    <t>视频监控报警</t>
  </si>
  <si>
    <t>接收和存储企业特殊作业过程中视频智能监控数据，通过移动视频监控设备和视频智能分析设备，对特殊作业现场进行实施监控分析，对人员行为及作业环境进行实时分析，判定人员是否存在未佩戴安全帽等报警行为，判定作业现场是否存在火焰报警、烟雾报警等报警情况。</t>
  </si>
  <si>
    <t>封闭化管理系统</t>
  </si>
  <si>
    <t>基础信息管理</t>
  </si>
  <si>
    <t>企业危废清单</t>
  </si>
  <si>
    <t>支持对企业危废的种类、最大储量、现有储量、有害物质等信息进行管理。</t>
  </si>
  <si>
    <t>企业化危险学品管理</t>
  </si>
  <si>
    <t>支持对企业的危险化学品原料、中间产品、最终产品的种类、设计储量、现有储量、监管特性等基础信息进行管理。</t>
  </si>
  <si>
    <t>包括园区企业、管委会、承包商、外来人员等基础档案管理功能，支持与封闭化门禁设备、人脸识别设备等进行集成，实现人员全过程管理。</t>
  </si>
  <si>
    <t>包括管委会、园区企业、承包商、外来车辆的基础档案管理功能，支持与封闭化道闸设备、车辆定位设备进行集成，实现车辆全过程监控管理。</t>
  </si>
  <si>
    <t>门禁/卡口管理</t>
  </si>
  <si>
    <t>卡口管理</t>
  </si>
  <si>
    <t>包括园区卡口基础信息管理、卡口出入记录查询等功能。前端依托智能视频和人脸识别设备，对进入园区的危化品运输车辆进行车牌识别和从业人员的人脸抓拍，后端对车牌和人员进行自动比对，支持查看详情、异常报警、综合查询及可视化展示功能。</t>
  </si>
  <si>
    <t>卡口设备管理</t>
  </si>
  <si>
    <t>包括卡口道闸、门禁设备管理、卡口视频监控等信息管理，支持对设备的出入方向、设备状态进行在线配置。</t>
  </si>
  <si>
    <t>无人值守远程调度</t>
  </si>
  <si>
    <t>支持在应急状态下远程对单个道闸的开闸、关闸、常开操作，卡口一键开闸、关闸、常开等操作。</t>
  </si>
  <si>
    <t>车辆入记录管理</t>
  </si>
  <si>
    <t>对接封闭化道闸设备或卡口车辆流量监测设备，实时获取园区卡口车辆出入信息。支持对园区普通车辆、危化品车辆、物流车辆、应急车辆、危废车辆、大货车进行分类统计查询，支持与园区安全容量计算模型对接，实时计算危化品车辆安全容量。</t>
  </si>
  <si>
    <t>出入记录查询</t>
  </si>
  <si>
    <t>包括单个卡口人员出入记录和车辆出入记录查询，支持根据出入类型、车牌号等进行查询。提供危运车辆通行记录，具体包括卡口名称、卡口类型、车牌号码、车辆类型、进出类型、通行时间、抓拍图片，支持多条件综合查询及可视化展示功能。</t>
  </si>
  <si>
    <t>出入园管理</t>
  </si>
  <si>
    <t>普通车辆/人员许可管理</t>
  </si>
  <si>
    <t>包括普通车辆/人员二维码扫描在线提交入园许可、企业园区二级审批等功能，支持自动关联所申请卡口的道闸和门禁设备，并推送预约信息，前端设备自动放行。</t>
  </si>
  <si>
    <t>危化品车辆许可管理</t>
  </si>
  <si>
    <t>包括危化品车辆驾驶员二维码扫描在线提交入园许可和危化品运单信息、企业和园区二级审批，支持自动关联所申请卡口的道闸设备，并推送车辆预约信息，前端设备自动放行，支持与安全容量计算模型和危化管理模块对接，为用户提供实时安全容量计算信息和危化品出入信息。</t>
  </si>
  <si>
    <t>危废车辆许可管理</t>
  </si>
  <si>
    <t>包括危废车辆驾驶员二维码扫描在线提交入园许可和危废转移联单信息、企业和园区二级审批功能，支持自动关联所申请卡口的道闸设备，并推送车辆预约信息，前端设备自动放行，支持与危废管理模块对接，实时封信企业危废进出信息。</t>
  </si>
  <si>
    <t>货车出入许可管理</t>
  </si>
  <si>
    <t>包括危废车辆驾驶员二维码扫描在线提交入园许可和货物运单信息、企业和园区二级审批功能，支持自动关联所申请卡口的道闸设备，并推送车辆预约信息，前端设备自动放行。</t>
  </si>
  <si>
    <t>车辆黑白名单管理</t>
  </si>
  <si>
    <t>包括园区危化车辆、其他物流车辆、普通车辆等白名单分类管理，支持对多次违规的车辆进行自动加入黑名单，并通知道闸设备禁止其通行。</t>
  </si>
  <si>
    <t>人员黑白名单管理</t>
  </si>
  <si>
    <t>包括对外来人员的白名单和黑名单信息管理。</t>
  </si>
  <si>
    <t>人员出入记录管理</t>
  </si>
  <si>
    <t>对接封闭化门禁设备或人员流量监测设备，实时获取园区人员出入信息。</t>
  </si>
  <si>
    <t>物流统计管理</t>
  </si>
  <si>
    <t>包括危险化学品出入园分类统计、危废出入园运单及种类统计。</t>
  </si>
  <si>
    <t>一企一档</t>
  </si>
  <si>
    <t>为园区提供危险化学品、危险废物等危险品运输企业出入园管理功能，系统展示企业电子档案，包括但不限于企业运输许可证信息，能够有效规避无资质及资质逾期风险。系统支持审核、新增、修改、删除、证照逾期报警、多条件查询及可视化展示功能。</t>
  </si>
  <si>
    <t>一人一档</t>
  </si>
  <si>
    <t>为危险货物道路运输驾驶员和押运员提供出入园管理功能。系统展示危险货物道路运输从业人员申请列表，点击姓名查看详情（包括但不限于从业资格证），支持审核、授权、修改、删除、资质报警、多条件查询及可视化展示功能。人员申请信息由园区管理部门审核及授权后，身份证、人脸等信息自动同步至园区门禁/卡口系统，实现人员出入园智能化管控。</t>
  </si>
  <si>
    <t>一车一档</t>
  </si>
  <si>
    <t>为园区提供危险化学品、危险废物等危险品运输车辆出入园管理功能。系统展示车辆申请列表，包括但不限于车辆运输许可证和机动车行驶证信息，支持审核、授权、新增、修改、删除、证照报警、多条件查询及可视化展示功能。车辆申请信息由园区管理部门审核及授权后，车牌号码自动同步至园区门禁/卡口系统，实现车辆出入园智能化管控。</t>
  </si>
  <si>
    <t>一罐一档</t>
  </si>
  <si>
    <t>为园区提供危化品运输罐体出入园管理功能。系统展示罐体申请列表，点击罐体编号展示罐体详情，包括但不限于罐体定期检验报告信息。支持审核、授权、新增、修改、删除、查询及可视化展示功能。罐体申请信息由园区管理部门审核及授权后，车牌号码自动同步至园区门禁/卡口系统，实现罐体出入园智能化管控。</t>
  </si>
  <si>
    <t>一品一档</t>
  </si>
  <si>
    <t>为园区提供危险化学品管理功能，系统展示危化品电子档案，具体包括危化品名称、CAS号、UN号、类(项）别、包装类别、危险性，点击名称查看SDS，支持多维度查询、新增及可视化展示等功能。</t>
  </si>
  <si>
    <t>危险化学品运输管理</t>
  </si>
  <si>
    <t>园区道路规划</t>
  </si>
  <si>
    <t>包括园区企业布局、道路及卡口分布、人流轨迹、运输物料、专用停车场等信息，用户可根据以上信息规划园区危化品车辆行驶道路、普通车辆行驶道路、人行道路、应急疏散道路、应急救援道路等，支持对园区道路的类型、车道限速、监测监控设备等进行配置。支持危险化学品及危险废物等涉危运输车辆行驶路径规划、专用车道、通行时段规划功能</t>
  </si>
  <si>
    <t>电子围栏管理</t>
  </si>
  <si>
    <t>实现基于可视化的电子围栏绘制、基于后台管理的电子围栏基础信息管理。</t>
  </si>
  <si>
    <t>定位和追踪</t>
  </si>
  <si>
    <t>支持对接主流车辆定位设备并基于可视化显示危化品车辆的实时位置和历史轨迹。</t>
  </si>
  <si>
    <t>电子运单管理</t>
  </si>
  <si>
    <t>支持对接企业电子运单信息和申报功能，支持按照卡口、按照企业、按照时间查询出入园运单信息。</t>
  </si>
  <si>
    <t>车辆运行统计</t>
  </si>
  <si>
    <t>包括车辆预约统计、车辆出入统计、车辆违规统计、企业出入统计等。</t>
  </si>
  <si>
    <t>车辆行驶合规性监测</t>
  </si>
  <si>
    <t>包括车辆超速报警、车辆违停报警、不按车道行驶报警、车辆聚集报警、滞留报警等信息查询、违规报警处置、处置记录查询等功能。</t>
  </si>
  <si>
    <t>展示危运车辆一张图，系统基于GIS地图进行展示，在地图上显示所有危险货物运输车辆，点击车辆图标，显示车辆实时信息，具体包括运行信息、车辆信息、人员信息、货物信息，支持实时定位、轨迹回放和应急支持等功能。点击轨迹回放，展示车辆从有速度开始行驶到速度为零结束行驶的动态轨迹。</t>
  </si>
  <si>
    <t>今日车辆</t>
  </si>
  <si>
    <t>显示“今日车辆”标签，具体包括：所有车辆、重载车辆、空载车辆、高危车辆、危废车辆。</t>
  </si>
  <si>
    <t>今日报警</t>
  </si>
  <si>
    <t>在地图显示“今日报警”标签，对超速、违停、不按车道行驶、不按道路行驶等违章行为监测报警，包括车牌号码、报警类型、报警数量，提供合计功能。</t>
  </si>
  <si>
    <t>车辆布控</t>
  </si>
  <si>
    <t>在地图显示“车辆锁定”标签，输入车牌号码，定位车辆当前位置及车辆状态。</t>
  </si>
  <si>
    <t>货物追踪</t>
  </si>
  <si>
    <t>在地图显示“货物追踪”标签，输入货物名称或UN号，显示运输该货物的车辆数及实时位置信息。</t>
  </si>
  <si>
    <t>消息管理</t>
  </si>
  <si>
    <t>为运输企业提供监管信息通知服务。</t>
  </si>
  <si>
    <t>登记服务</t>
  </si>
  <si>
    <t>为危险品运输公司提供注册服务，为危险品驾押人员提供信息登记服务，为危险品运输车辆提供信息登记服务，为危险品运输罐体提供信息登记服务。</t>
  </si>
  <si>
    <t>危运服务小程序</t>
  </si>
  <si>
    <t>基于微信小程序提供危化品运输车辆预约功能，支持违章预警信息推送服务。</t>
  </si>
  <si>
    <t>隐患管理</t>
  </si>
  <si>
    <t>本模块展示监管部门在检查过程中发现的各种安全隐患，系统展示隐患清单，支持处置、多条件查询及可视化展示功能。</t>
  </si>
  <si>
    <t>报警处置</t>
  </si>
  <si>
    <t>本模块提供危险化学品、危险废物等危险品道路运输隐患报警功能，系统展示隐患报警清单，具体包括报警类型、报警名称、报警时间、警情记录、报警状态等，点击查看详情，支持处置、多条件查询及可视化展示功能。</t>
  </si>
  <si>
    <t>车辆轨迹查询</t>
  </si>
  <si>
    <t>支持车辆历史轨迹查询（轨迹数据保留90天），支持车辆轨迹与计划行驶路线比对，支持车辆行驶轨迹与通行证可通行路线比对，支持车牌、日期快速查询，支持轨迹分析，支持轨迹与电子围栏比对。</t>
  </si>
  <si>
    <t>危险化学品知识库</t>
  </si>
  <si>
    <t>提供危险化学品基本信息，危险化学品应急救援方案。系统支持快速检索、自动匹配电子运单中的货物信息、提供动态风险评估等功能，并可与信息推送系统、救援支持系统联动，在突发事故发生时，向相关人员推送适用的应急处置方案，提供快速的信息化支撑。</t>
  </si>
  <si>
    <t>车辆卫星定位对接</t>
  </si>
  <si>
    <t>卫星定位对接模块集成GPS/北斗定位系统，接入全国各地区进入园区的卫星定位数据，支持车辆实时定位、轨迹查询、偏航检测、紧急报警等功能。本模块基于智慧园区平台数据库进行建设，并符合智慧园区平台数据库设计结构，数据接口开发符合交通运输部标准协议以及智慧园区平台接口设计规范、对接标准及协议。车辆卫星点位推送速度及频率符合国家现行标准规范，充分支持车辆在线定位及实时跟踪需要。</t>
  </si>
  <si>
    <t>人员分布管理</t>
  </si>
  <si>
    <t>接入企业生产区域人员定位分布信息，结合卡口/门禁系统数据，准确显示园区人员分布动态，支持查询展示特定人员实时位置和历史轨迹；支持园区内人员分布异常情况的报警提示、统计分析、视频联动及可视化展示。</t>
  </si>
  <si>
    <t>人员异常报警</t>
  </si>
  <si>
    <t>支持接入企业人员聚集报警信息和人员违规报警信息并联动企业视频监控。</t>
  </si>
  <si>
    <t>区域风险监测预警</t>
  </si>
  <si>
    <t>控制区管理</t>
  </si>
  <si>
    <t>包括控制区级别、安全负责人信息、管控措施等基础档案管理，支持基于配置对控制区的重大危险源、重点工艺、重点监管化学品、生产装置、公共管廊、其他设施等基础信息和监测监控信息进行在线查看。</t>
  </si>
  <si>
    <t>控制区安全管理重点配置</t>
  </si>
  <si>
    <t>支持对控制区存在的重大危险源、重点工艺、重点监管化学品、生产装置、公共管廊、其他设施等重点监管设备设施进行配置。</t>
  </si>
  <si>
    <t>监测监控信息</t>
  </si>
  <si>
    <t>支持查看各区域监测监控实时数据。</t>
  </si>
  <si>
    <t>智能报警信息管理</t>
  </si>
  <si>
    <t>包括三级防控区域周界闯入报警，车辆超速报警、危化品车辆滞留报警、危化品车辆聚集报警等功能，支持与各种前端监测监控设备，车辆定位设备对接，并智能分析计算各种违规行为。</t>
  </si>
  <si>
    <t>巡查管理</t>
  </si>
  <si>
    <t>巡检计划的发布</t>
  </si>
  <si>
    <t>实现封闭区域内的巡检计划的发布，支持检查人、检查项自定义，支持园区工作人员通过APP执行检查计划。</t>
  </si>
  <si>
    <t>实现封闭化相关隐患的上报、督办、整改等隐患治理闭环流程。</t>
  </si>
  <si>
    <t>应急处置</t>
  </si>
  <si>
    <t>卡口视频监控</t>
  </si>
  <si>
    <t>对接和显示卡口视频监控，结合远程控制功能实现可视化远程控制。</t>
  </si>
  <si>
    <t>一键远程控制</t>
  </si>
  <si>
    <t>实现普通卡口、危化卡口、综合卡口、应急卡口道闸设备的一键开闸、关闸、常开功能。</t>
  </si>
  <si>
    <t>单体远程控制</t>
  </si>
  <si>
    <t>支持在应急状态下远程对单个道闸的开闸、关闸、常开操作，卡口一键开闸、关闸、常开等操作，支持查看无人值守调度日志。</t>
  </si>
  <si>
    <t>应急广播</t>
  </si>
  <si>
    <t>支持对接园区应急广播和对讲设备，实现突发状况信息紧急播报和对讲，实现引导事故地点周边人员、车辆迅速疏散功能。</t>
  </si>
  <si>
    <t>预警信息推送</t>
  </si>
  <si>
    <t>汇聚企业重大危险源预警、企业气体泄露监测预警、环保监测预警、园区公用工程风险感知、道路风险感知信息等，以公共服务平台、短信提醒等方式向公众和相关违规人员、监管人员发布预警信息，支持与信息公告电子屏对接。</t>
  </si>
  <si>
    <t>自定义信息发布</t>
  </si>
  <si>
    <t>支持手动编辑信息发布内容并选择发布渠道进行信息发布。</t>
  </si>
  <si>
    <t>停车场管理</t>
  </si>
  <si>
    <t>包括停车场设计车位数、面积、实时车辆数等信息信息管理功能。支持出入卡口管理、道闸门禁设备管理、停车场视频监控管理、危化品车辆检查记录管理等功能，支持出入记录、预约记录等关联信息查询。</t>
  </si>
  <si>
    <t>预约管理</t>
  </si>
  <si>
    <t>支持自动获取危化品车辆预约信息，并实现停车场现场审批功能。</t>
  </si>
  <si>
    <t>入场检查</t>
  </si>
  <si>
    <t>支持停车场管理员对进入停车场的危化车辆的实际吨位、满载吨位等信息进行现场检查，并记录相关检查信息，支持与停车场称重系统对接，入场检查登记时自动显示车辆称重信息。</t>
  </si>
  <si>
    <t>岗亭工作台</t>
  </si>
  <si>
    <t>岗亭管理</t>
  </si>
  <si>
    <t>支持对岗亭名称、位置、负责人等基本信息进行台账式管理。</t>
  </si>
  <si>
    <t>岗亭值守排班管理</t>
  </si>
  <si>
    <t>实现岗亭的值班人员和值班时间配置管理。</t>
  </si>
  <si>
    <t>实现进出园区车辆的信息录入及导入、定位卡绑定和解绑、绑定历史数据查询、黑白名单转入转出。</t>
  </si>
  <si>
    <t>普通访客/车辆出入管理</t>
  </si>
  <si>
    <t>实现普通访客/车辆的出入登记、定位卡绑卡和解绑、预约二维码下载、临时审批、历史出入记录查询。</t>
  </si>
  <si>
    <t>危化车辆出入管理</t>
  </si>
  <si>
    <t>实现危化品车辆的出入登记、定位卡绑卡和解绑、预约二维码下载、临时审批功能，支持历史出入记录、预约申请信息、随行人员信息、特殊车辆申请信息、运单信息的查询。</t>
  </si>
  <si>
    <t>危废车辆出入管理</t>
  </si>
  <si>
    <t>实现危废车辆的出入登记、定位卡绑卡和解绑、预约二维码下载、临时审批功能，支持历史出入记录、预约申请信息、随行人员信息、特殊车辆申请信息、运单信息的查询。</t>
  </si>
  <si>
    <t>货车出入管理</t>
  </si>
  <si>
    <t>实现普通货运车辆的出入登记、定位卡绑卡和解绑、预约二维码下载、临时审批功能，支持历史出入记录、预约申请信息、随行人员信息、特殊车辆申请信息、运单信息的查询。</t>
  </si>
  <si>
    <t>值班记录管理</t>
  </si>
  <si>
    <t>实现岗亭值守人员的值班记录登记和维护。</t>
  </si>
  <si>
    <t>车辆检查记录管理</t>
  </si>
  <si>
    <t>实现卡口特殊车辆检查记录的登记和维护。</t>
  </si>
  <si>
    <t>入园登记管理</t>
  </si>
  <si>
    <t>实现普通人员/车辆入园登记功能。</t>
  </si>
  <si>
    <t>辅助决策分析</t>
  </si>
  <si>
    <t>包括园区车辆及人员出入分类统计、卡口流量分析等功能。支持危险化学品出入园的品种、数量及类型统计。</t>
  </si>
  <si>
    <t>敏捷应急管理系统</t>
  </si>
  <si>
    <t>应急预案管理</t>
  </si>
  <si>
    <t>应急预案管理实现对应急预案的管理、审核、备案和修订，支持应急状态下应急预案推荐和启动，支持预案的评审和公布功能。</t>
  </si>
  <si>
    <t>数字化预案配置</t>
  </si>
  <si>
    <t>支持对应急预案的应急组织、专家、队伍、物资、处置流程等信息进行配置，为应急救援提供数字化预案支撑。</t>
  </si>
  <si>
    <t>应急演练管理</t>
  </si>
  <si>
    <t>演练计划管理</t>
  </si>
  <si>
    <t>包括应急演练计划管理、演练方案管理等功能，支持演练记录查询。</t>
  </si>
  <si>
    <t>可视化应急演练管理</t>
  </si>
  <si>
    <t>基于可视化平台实现预案演示、协同演练、推演复盘等功能。</t>
  </si>
  <si>
    <t>演练记录管理</t>
  </si>
  <si>
    <t>包括应急演练记录、现场照片、录像、文件等演练资料档案管理等功能。</t>
  </si>
  <si>
    <t>应急资源管理</t>
  </si>
  <si>
    <t>应急专家管理</t>
  </si>
  <si>
    <t>支持对应急专家基础资料、专业类型、事故处置经历等信息进行管理，支持对专家进行动态评估管理。</t>
  </si>
  <si>
    <t>应急组织机构管理</t>
  </si>
  <si>
    <t>支持对应急组织基础信息、负责人及联系方式、应急机构人员基础档案等信息进行管理，支持对机构人员信息进行一键导入。</t>
  </si>
  <si>
    <t>应急救援队伍管理</t>
  </si>
  <si>
    <t>支持对应急队伍专业类型、级别、位置信息、救援人员清单信息进行管理，队伍人员信息支持一键导入，支持对队伍状态进行评估管理。</t>
  </si>
  <si>
    <t>应急物资管理</t>
  </si>
  <si>
    <t>支队对应急物资仓库基础信息、位置信息、库容、负责人及联系方式、物资清单进行管理，支持应急物资清单一键导入，支持根据应急物资调度自动调整物资数量，支持物资有效性、完备性和可用性评估管理。</t>
  </si>
  <si>
    <t>消防站管理</t>
  </si>
  <si>
    <t>支持对消防站基础信息、位置信息、物资和装备清单进行管理管理，支持物资装备清单进行一键导入。</t>
  </si>
  <si>
    <t>气防站管理</t>
  </si>
  <si>
    <t>支持对气防站基础信息、位置信息、物资和装备清单进行管理。支持支持物资装备清单进行一键导入。</t>
  </si>
  <si>
    <t>医疗救护单位管理</t>
  </si>
  <si>
    <t>支持对医疗救护单位基础信息、位置信息、床位数、救护物资、床位数、医疗救护人员等信息进行管理。</t>
  </si>
  <si>
    <t>避难场所管理</t>
  </si>
  <si>
    <t>支持对化工园区避难场所基础信息、位置信息、关联应急疏散集合路线等信息进行管理，支持事故状态下自动推荐应急避难场所及GIS高亮显示。</t>
  </si>
  <si>
    <t>安全防护目标管理</t>
  </si>
  <si>
    <t>对化工园区外可能发生人员伤亡、财产损失的设施或场所按照高敏感防护目标、重要防护目标、一般防护目标进行集中管理。</t>
  </si>
  <si>
    <t>应急值守</t>
  </si>
  <si>
    <t>事故接警</t>
  </si>
  <si>
    <t>实现事故基础信息接报录入、事故可视化标注定位功能。</t>
  </si>
  <si>
    <t>事故续报</t>
  </si>
  <si>
    <t>实现事故信息续报和伤亡人数更新等功能。</t>
  </si>
  <si>
    <t>应急指挥调度</t>
  </si>
  <si>
    <t>值班值守</t>
  </si>
  <si>
    <t>实现园区和企业的值班值守信息管理。</t>
  </si>
  <si>
    <t>应急车辆出动信息管理</t>
  </si>
  <si>
    <t>实现应急指挥调度中车辆调度信息的查询和管理。</t>
  </si>
  <si>
    <t>事故分析</t>
  </si>
  <si>
    <t>实现基于事故影响范围分析等功能对事故进行初步分析和定级。</t>
  </si>
  <si>
    <t>预案启动</t>
  </si>
  <si>
    <t>支持一键启动预案并自动调度相关应急资源和推荐处置流程或方案。</t>
  </si>
  <si>
    <t>事故处置</t>
  </si>
  <si>
    <t>支持应急资源调度及应急处置任务下发，支持移动终端对现场处置任务进行在线反馈等协同指挥调度功能。</t>
  </si>
  <si>
    <t>态势标绘</t>
  </si>
  <si>
    <t>实现出入控制点、警戒区域、疏散集合点、消防车位置、医疗防护点等资源标绘，实现普通箭头、双向箭头、燕尾箭头、多边形、圆形等多种指挥调度态势标绘。</t>
  </si>
  <si>
    <t>应急终止</t>
  </si>
  <si>
    <t>当事故处置完成后对应急处置事项进行逐项确认并终止应急，生成应急处置报告。</t>
  </si>
  <si>
    <t>应急辅助决策</t>
  </si>
  <si>
    <t>空间数据可视化</t>
  </si>
  <si>
    <t>实现事故周边二维三维地图加载、应急救援要素标签加载和显示等空间数据可视化。</t>
  </si>
  <si>
    <t>监测预警可视化调度</t>
  </si>
  <si>
    <t>实现事故周边重大危险源监测预警信息、污染源监测信息、可燃有毒气体监测信息、视频监控信息的实时调度和显示。</t>
  </si>
  <si>
    <t>周边环境分析</t>
  </si>
  <si>
    <t>实现事故周边的气象、环境敏感目标及安全防护目标、交通情况等、人口密度、地形地质情况等周边环境分析。</t>
  </si>
  <si>
    <t>重大风险隐患分析</t>
  </si>
  <si>
    <t>实现事故周边重大危险源分布、较大风险单元分布、重大隐患分布情况分析。</t>
  </si>
  <si>
    <t>应急资源可视化</t>
  </si>
  <si>
    <t>实现事故周边应急物资库、应急救援队伍、医疗救护站、消防站、气防站等应急资源分布可视化。</t>
  </si>
  <si>
    <t>事故影响范围分析</t>
  </si>
  <si>
    <t>实现涵盖危化品泄漏、火灾事故、爆炸事故、压力容器、非重气云等五大类危化品企业可能涉及的重大事故的分析模型，并与电子地图集成，实现影响半径、下风向影响范围、死亡半径、重伤半径、轻伤半径、财产损失半径等分析功能，支持在线态势标绘、救援路径模拟分析、应急资源调度等功能，为指挥人员提供决策支持。</t>
  </si>
  <si>
    <t>环境监测预警系统</t>
  </si>
  <si>
    <t>环境敏感目标管理</t>
  </si>
  <si>
    <t>实现对园区周边依法设立的各级各类保护区域和对建设项目产生的环境影响特别敏感的区域基础信息按照保护区、红线区、功能区进行统一管理。</t>
  </si>
  <si>
    <t>环境监测报告管理</t>
  </si>
  <si>
    <t>对手工监测的环境监测报告进行集中管理，包括监测内容、监测频次、是否合格、监测时间、监测报告、所属单位等内容的管理。</t>
  </si>
  <si>
    <t>污染源监测</t>
  </si>
  <si>
    <t>包括污染源监测点位的监测项目、实时监测值、报警阈值等数据，提供可视化端、app端等多中客户端调用接口。</t>
  </si>
  <si>
    <t>监测站管理</t>
  </si>
  <si>
    <t>对园区公共区域的标准环境监测站、特征污染物监测站等空气监测站基础信息、监测站点的监测因子、监测因子的监测数据接入等内容进行管理，支持查看某个监测因子的实时检测值和历史记录。</t>
  </si>
  <si>
    <t>污染源预警信息管理</t>
  </si>
  <si>
    <t>基于污染源监测预警模型，实现实时记录环保监测预警日志，并提供可视化端、app端等多种客户端调用接口。</t>
  </si>
  <si>
    <t>园区监测站预警信息</t>
  </si>
  <si>
    <t>基于环境监测预警模型，实现不同区域的不同阈值配置和实时预警，并提供可视化端、app端等多种客户端调用接口。。</t>
  </si>
  <si>
    <t>包括各企业的污染物监测项目统计分析、报警情况和报警趋势统计分析等。</t>
  </si>
  <si>
    <t>危废信息管理系统</t>
  </si>
  <si>
    <t>危险废物清单</t>
  </si>
  <si>
    <t>实现企业危险废物清单上传，支持多种文档格式上传，可供园区预览、查询，支持与园区封闭化系统集成，动态更新危废现有储量。</t>
  </si>
  <si>
    <t>危废处置协议</t>
  </si>
  <si>
    <t>实现企业危险危废处置协议上传，支持多种文档格式上传，可供园区预览、查询。</t>
  </si>
  <si>
    <t>第三方危废经营单位管理</t>
  </si>
  <si>
    <t>实现第三方危废经营单位管理，包括第三方危废经营单位基本信息、营业执照信息、相关许可证信息等，支持多种文档格式上传，可供园区预览、查询。</t>
  </si>
  <si>
    <t>危险废物全流程信息管理</t>
  </si>
  <si>
    <t>实现企业危险废物全流程信息管理，包括：转移联单的上传，支持多种文档格式上传，可供园区预览、查询,支持与封闭化系统集成，获取园区危废出入信息。</t>
  </si>
  <si>
    <t>易燃易爆有毒有害气体泄漏监测管控</t>
  </si>
  <si>
    <t>泄露报警区域管理</t>
  </si>
  <si>
    <t>实现基于可视化的易燃易爆有毒有害监测点位空间数据管理和基于数据台账的报警区域管理。</t>
  </si>
  <si>
    <t>重点区域泄露实时监测</t>
  </si>
  <si>
    <t>实现装置、厂界、园区周界、脆弱性目标等区域的易燃易爆、有毒有害气体泄露及浓度分析。</t>
  </si>
  <si>
    <t>大范围速扫监测</t>
  </si>
  <si>
    <t>重点区域大范围面状监测，实现多种气体定量监测和气云分布呈象。</t>
  </si>
  <si>
    <t>报警管理</t>
  </si>
  <si>
    <t>点式气体监测预警管理</t>
  </si>
  <si>
    <t>基于实时监测预警数据实现确定易燃易爆有毒有害气体泄露的超阈值报警。</t>
  </si>
  <si>
    <t>大范围速扫监测预警管理</t>
  </si>
  <si>
    <t>基于大范围速扫设备，实现多种气体的泄露报警。</t>
  </si>
  <si>
    <t>根据监测模型及责任落实体系报警信息分类分级发送。支持以应用消息、短信、语音设备、电子屏等多种渠道推送。</t>
  </si>
  <si>
    <t>公用工程安全管理</t>
  </si>
  <si>
    <t>公用工程设备基础信息</t>
  </si>
  <si>
    <t>用于管理公用工程安全风险感知涉及设备信息，包括设备名称、设备位置、设备类型、状态等信息</t>
  </si>
  <si>
    <t>仪表信息</t>
  </si>
  <si>
    <t>用于管理公用工程安全风险感知涉及仪表信息，包括仪表名称、仪表位置、安装日期、品牌、型号等信息</t>
  </si>
  <si>
    <t>对接公用工程感知数据，建立在线监测系统。</t>
  </si>
  <si>
    <t>汇总耗电量、耗水量、耗煤量、耗气量、耗热量等信息的统计数据</t>
  </si>
  <si>
    <t>设备监测预警</t>
  </si>
  <si>
    <t>企业生产装置设备设施在线监测</t>
  </si>
  <si>
    <t>设备管理</t>
  </si>
  <si>
    <t>包括储罐区、工艺装置、可燃和有毒有害气体泄漏监测点、重大危险源危化品仓库、装卸台等设备树基础档案管理</t>
  </si>
  <si>
    <t>表征参数配置</t>
  </si>
  <si>
    <t>支持根据工艺装置的不同类型配置不同，配置不同的关键安全表征参数，用于向用户提出应监测的表征参数建议。</t>
  </si>
  <si>
    <t>监测点位配置</t>
  </si>
  <si>
    <t>支持根据不同的设备配置感知数据监测点位。</t>
  </si>
  <si>
    <t>视频通道配置</t>
  </si>
  <si>
    <t>支持根据不同的设备配置不同的视频监控通道。</t>
  </si>
  <si>
    <t>支持设备的实时监测数据查看，历史监测数据及监测曲线的查询。</t>
  </si>
  <si>
    <t>用于对设备的监测点位的平均扰动率、重复报警次数、点位平均报警次数、平均消警时长、最大报警持续时间等进行统计分析，以此辅助企业优化并提升自动化控制等本质安全水平。</t>
  </si>
  <si>
    <t>感知设备接入管理</t>
  </si>
  <si>
    <t>视频通道管理</t>
  </si>
  <si>
    <t>包括视频名称、编码、通道状态、监控区域等参数配置和业务层视频关联接口，支持基于视频通道的视频预览等功能。</t>
  </si>
  <si>
    <t>智能分析设备管理</t>
  </si>
  <si>
    <t>支持智能分析设备的基础信息、设备状态、连接参数基础信息管理和报警数据对接功能。</t>
  </si>
  <si>
    <t>包括气体监测站、水质监测站等监测站点的数据接入，支持测量因子、测量因子一、二级报警阈值的上限和下限、量程等基础数据配置管理，支持支持空气监测站常规六参、气象五参以及VOCs数据接入功能；实现业务层关联接口，为业务层提供感知数据服务。</t>
  </si>
  <si>
    <t>装置区接入点位管理</t>
  </si>
  <si>
    <t>包括监测点位的感知设备的监测指标名称、类型、单位、一二级报警阈值上限和下限、量程等参数配置和业务层点位关联接口，支持点位数据监测等功能，为业务层提供感知数据服务。</t>
  </si>
  <si>
    <t>车载定位设备管理</t>
  </si>
  <si>
    <t>支持定位设备的设备基础信息、定位经纬度、速度等数据接入。</t>
  </si>
  <si>
    <t>移动式监测设备接入管理</t>
  </si>
  <si>
    <t>支持移动式、便携式气体监测仪及移动布控球等数据接入，包含主流厂商私有数据接入协议、环保协议、mqtt协议等多种数据接入协议。支持未知厂商数据接入协议定制，为业务层提供感知数据服务。</t>
  </si>
  <si>
    <t>道闸/门禁接入管理</t>
  </si>
  <si>
    <t>支持海康、熵基、百胜、浩博鑫等主流道闸门禁系统的设备接入。</t>
  </si>
  <si>
    <t>网关管理</t>
  </si>
  <si>
    <t>包括数据接入网关名称、编号、秘钥、在线状态等参数配置功能。</t>
  </si>
  <si>
    <t>人员定位数据接入管理</t>
  </si>
  <si>
    <t>支持接入真趣、清研讯科等主流人员定位厂家人员定位信息，支持websocket,socket等接入协议。</t>
  </si>
  <si>
    <t>公共服务系统</t>
  </si>
  <si>
    <t>内容发布后台管理</t>
  </si>
  <si>
    <t>包括内容分类管理、内容发布管理等公共服务内容编辑功能。</t>
  </si>
  <si>
    <t>内容发布门户</t>
  </si>
  <si>
    <t>为园区企业提供以web站点为载体的政策法规、标准规范、风险研判等服务内容。</t>
  </si>
  <si>
    <t>企业数据上报门户</t>
  </si>
  <si>
    <t>企业基础信息上报</t>
  </si>
  <si>
    <t>企业基本信息上报</t>
  </si>
  <si>
    <t>实现企业基本信息，企业安全基础信息、两重点一重大信息、从业人员信息、值班值守信息、安全许可信息、三同时信息、事故事件信息、装置开停车和大检修信息、安全承诺信息、承包商信息和承包商档案信息的提报和管理。</t>
  </si>
  <si>
    <t>企业附件上传</t>
  </si>
  <si>
    <t>实现企业标准化证书、安全评估报告、重大危险源登记备案表、危险化学品安全许可证书等资料的上传。</t>
  </si>
  <si>
    <t>企业安全基础信息上报</t>
  </si>
  <si>
    <t>实现企业企业主要负责人、安全负责人、特种作业人员、注册安全工程师、专职监管人员、应急队伍等人员数量和主要人员的基础信息的上报和在线编辑。</t>
  </si>
  <si>
    <t>两重点一重大信息上报</t>
  </si>
  <si>
    <t>危险工艺信息上报</t>
  </si>
  <si>
    <t>实现企业重点监管工艺基础信息清单上报。</t>
  </si>
  <si>
    <t>危化品信息上报</t>
  </si>
  <si>
    <t>实现企业重点监管危险化学品清单信息的上报。</t>
  </si>
  <si>
    <t>重大危险源信息上报</t>
  </si>
  <si>
    <t>实现企业重大危险源清单信息上报。</t>
  </si>
  <si>
    <t>从业人员信息上报</t>
  </si>
  <si>
    <t>实现企业从业人员清单上报，支持批量导入。</t>
  </si>
  <si>
    <t>企业车辆管理信息上报</t>
  </si>
  <si>
    <t>实现企业普通车辆、危货车辆等车辆信息上报，支持批量导入。</t>
  </si>
  <si>
    <t>值班排班信息上报</t>
  </si>
  <si>
    <t>实现企业每日领导带班信息信息及值班记录的上报。</t>
  </si>
  <si>
    <t>安全许可上报</t>
  </si>
  <si>
    <t>安全许可信息上报</t>
  </si>
  <si>
    <t>实现企业安全许可证详细信息的上报，支持接收到期提醒信息。</t>
  </si>
  <si>
    <t>三同时信息报送</t>
  </si>
  <si>
    <t>实现企业三同时项目信息和项目进度信息及相关资料的上报。</t>
  </si>
  <si>
    <t>企业事故事件信息上报</t>
  </si>
  <si>
    <t>实现企业既往事故事件清单的上报。</t>
  </si>
  <si>
    <t>装置开停车和大检修信息上报</t>
  </si>
  <si>
    <t>停车信息上报</t>
  </si>
  <si>
    <t>实现企业停车在线申请及审批信息接收功能。</t>
  </si>
  <si>
    <t>检修信息上报</t>
  </si>
  <si>
    <t>实现检修信息的上报。</t>
  </si>
  <si>
    <t>开车信息上报</t>
  </si>
  <si>
    <t>实现企业开车在线申请和审批信息的接收。</t>
  </si>
  <si>
    <t>安全承诺上报</t>
  </si>
  <si>
    <t>实现企业每日安全承诺表在线上报。</t>
  </si>
  <si>
    <t>第三方管理</t>
  </si>
  <si>
    <t>承包商基础信息上报</t>
  </si>
  <si>
    <t>实现企业承包商基础信息上报和在线维护。</t>
  </si>
  <si>
    <t>承包商档案上报</t>
  </si>
  <si>
    <t>实现企业承包商档案信息、项目信息、在园人员信息、在园车辆信息、安全教育培训记录、服务记录、违规记录、事故事件记录、考核记录等信息的在线上报和实时更新。</t>
  </si>
  <si>
    <t>考核标准分类上报</t>
  </si>
  <si>
    <t>实现企业自定义考核标准分类信息的上报。</t>
  </si>
  <si>
    <t>考核标准上报</t>
  </si>
  <si>
    <t>实现企业承包商考核标准信息的上报。</t>
  </si>
  <si>
    <t>企业重大危险源信息上报</t>
  </si>
  <si>
    <t>安全包保责任落实信息上报</t>
  </si>
  <si>
    <t>实现重大危险源安全包保责任人落实情况上报。</t>
  </si>
  <si>
    <t>重大危险源设备信息上报</t>
  </si>
  <si>
    <t>实现重大危险源的设备关联配置和信息上报。</t>
  </si>
  <si>
    <t>重大危险源评价/评估报告上报</t>
  </si>
  <si>
    <t>重大危险源评价评估报告提报和信息管理。</t>
  </si>
  <si>
    <t>双重预防机制信息上报</t>
  </si>
  <si>
    <t>风险分析对象上报</t>
  </si>
  <si>
    <t>实现风险分析对象信息、管控措施分类信息、风险清单信息、隐患清单信息、督查检查信息的查询和提报（未建设双预防机制管理平台的企业可手动提报数据）。</t>
  </si>
  <si>
    <t>风险分析单元上报</t>
  </si>
  <si>
    <t>实现风险分析单元及位置信息上报。</t>
  </si>
  <si>
    <t>风险事件上报</t>
  </si>
  <si>
    <t>实现基于风险分级单元的风险事件信息上报。</t>
  </si>
  <si>
    <t>管控措施分类上报</t>
  </si>
  <si>
    <t>实现基于双预防数字化平台规范中一、二级分类的自定义管控措施分类信息上报。</t>
  </si>
  <si>
    <t>管控措施上报</t>
  </si>
  <si>
    <t>实现基于风险事件信息的管控措施清单上报。</t>
  </si>
  <si>
    <t>隐患排查任务上报</t>
  </si>
  <si>
    <t>实现基于管控措施的隐患排查任务清单上报。</t>
  </si>
  <si>
    <t>隐患信息上报</t>
  </si>
  <si>
    <t>实现隐患信息的上报和整改信息反馈。</t>
  </si>
  <si>
    <t>隐患督办通知接收</t>
  </si>
  <si>
    <t>实现上级隐患督办通知书信息接收和整改反馈。</t>
  </si>
  <si>
    <t>督查检查问题隐患上报和接收</t>
  </si>
  <si>
    <t>实现上级督查检查问题隐患上报和上级检查人员记录的问题隐患接收。</t>
  </si>
  <si>
    <t>巡检记录上报</t>
  </si>
  <si>
    <t>实现基于隐患排查任务的巡检记录的上报。</t>
  </si>
  <si>
    <t>实现企业特殊作业报备、作业票附件提报、不间断气体分析数据提报、视频监控提报。</t>
  </si>
  <si>
    <t>环境监测信息上报</t>
  </si>
  <si>
    <t>环保监测报告上报</t>
  </si>
  <si>
    <t>实现环保污染源（排放设备）信息提报、污染源监测信息和监测历史数据查看、污染源监测预警信息查看和处置结果提报。</t>
  </si>
  <si>
    <t>污染源信息上报</t>
  </si>
  <si>
    <t>实现企业污染源类型信息及相关排污设备信息的上报。</t>
  </si>
  <si>
    <t>企业危废上报</t>
  </si>
  <si>
    <t>危险废物清单上报</t>
  </si>
  <si>
    <t>实现危险废物名称、类别、物理性状、危险特性、最大储量、有害物质等危废清单信息上报。</t>
  </si>
  <si>
    <t>危废处置协议上报</t>
  </si>
  <si>
    <t>实现企业与第三方签订的危废处置协议信息及附件的上报。</t>
  </si>
  <si>
    <t>第三方经营单位信息上报</t>
  </si>
  <si>
    <t>实现第三方危废经营单位的基础信息上报。</t>
  </si>
  <si>
    <t>危废全流程信息上报</t>
  </si>
  <si>
    <t>实现危废的产生、存储、利用、转移信息的定期上报。</t>
  </si>
  <si>
    <t>敏捷应急信息上报</t>
  </si>
  <si>
    <t>预案信息上报</t>
  </si>
  <si>
    <t>实现企业应急预案信息、应急预案配置、应急组织机构信息、应急队伍管信息、应急仓库和物资信息、事故信息等应急数据的提报和管理。</t>
  </si>
  <si>
    <t>应急专家信息上报</t>
  </si>
  <si>
    <t>实现企业合作的应急专家信息上报。</t>
  </si>
  <si>
    <t>应急组织机构信息上报</t>
  </si>
  <si>
    <t>实现企业应急组织机构及人员信息上报。</t>
  </si>
  <si>
    <t>应急队伍信息上报</t>
  </si>
  <si>
    <t>实现企业应急队伍及队伍人员信息上报。</t>
  </si>
  <si>
    <t>应急物资库信息上报</t>
  </si>
  <si>
    <t>实现企业物资库基础信息上报。</t>
  </si>
  <si>
    <t>应急物资/装备信息上报</t>
  </si>
  <si>
    <t>实现企业应急物资或装备明细清单上报。</t>
  </si>
  <si>
    <t>出入预约管理</t>
  </si>
  <si>
    <t>实现危化品车辆预约信息和运单信息、危废车辆预约信息和运单信息、普通车辆预约信息的查看和入园审批。</t>
  </si>
  <si>
    <t>立体防控APP</t>
  </si>
  <si>
    <t>业务模块</t>
  </si>
  <si>
    <t>安全基础</t>
  </si>
  <si>
    <t>包括企业清单、三同时信息和统计分析信息、企业分类统计、开停车统计等。</t>
  </si>
  <si>
    <t>包括重大危险源，安全包保责任，非重大危险源，报警清单等的清单，重大危险源统计、感知设备统计、重大危险源分布、报警趋势分析、报警频率分析等。</t>
  </si>
  <si>
    <t>双重预防机制</t>
  </si>
  <si>
    <t>包括风险清单，隐患督办，运行效果抽查，督察检查记录等清单，风险分析对象、分析单元统计、隐患等统计分析等内容。</t>
  </si>
  <si>
    <t>特殊作业</t>
  </si>
  <si>
    <t>包括特殊作业的抽查检查和作业票报备的清单，支持特殊作业统计分析。</t>
  </si>
  <si>
    <t>敏捷应急</t>
  </si>
  <si>
    <t>包括应急预案、应急资源、应急演练、事故信息等清单，支持应急避难场所、应急专家、应急组织机构、应急队伍、应急物资仓库、消防站、气防站、物资和装备、应急预案、安全防护目标等统计分析。</t>
  </si>
  <si>
    <t>封闭化</t>
  </si>
  <si>
    <t>包括预约审批、卡口列表、出入记录、岗亭等清单，卡口、停车场、电子围栏、岗亭等数据统计，车辆出入、卡口流量等数据分析。</t>
  </si>
  <si>
    <t>环保监测</t>
  </si>
  <si>
    <t>包括污染源监测信息、监测报告、环境敏感区域等清单信息，支持企业、污染源、排放设备、监测点、环境敏感区、监测预警、周边防护目标等数据的统计分析。</t>
  </si>
  <si>
    <t>危废</t>
  </si>
  <si>
    <t>包括危废清单、转移联单等清单信息，支持危废、第三方危废经营单位、危废处置协议、转移联单等业务要素的统计分析。</t>
  </si>
  <si>
    <t>公共管廊</t>
  </si>
  <si>
    <t>包括管廊、管架、管道等数据查询。</t>
  </si>
  <si>
    <t>工作待办</t>
  </si>
  <si>
    <t>包括督查检查、隐患督办、入园许可、事故处置等工作待办统计和功能入口。</t>
  </si>
  <si>
    <t>安全足迹</t>
  </si>
  <si>
    <t>包括督查检查记录、隐患督办记录、入园许可记录、事故处置记录、管廊巡检记录。</t>
  </si>
  <si>
    <t>领导驾驶舱</t>
  </si>
  <si>
    <t>园区概况</t>
  </si>
  <si>
    <t>企业、重大危险源、风险单元、卡口等基础信息统计。</t>
  </si>
  <si>
    <t>安全监管分析</t>
  </si>
  <si>
    <t>包括安全承诺、两重点一重大信息等安全相关的统计分析。</t>
  </si>
  <si>
    <t>环保监管分析</t>
  </si>
  <si>
    <t>包括环保环保污染源监测信息、监测报告、环境敏感区域等清单查询，支持企业数量、污染源、排放设备、监测点等数量的统计，永久基本农田，居住，行政办公为主要功能的区域等维度环境敏感区统计，生态环境、地表水水环境、环境空气、声环境、污染物达标排放等环境保护目标统计，监测站、监测报告等统计和分布。</t>
  </si>
  <si>
    <t>敏捷应急分析</t>
  </si>
  <si>
    <t>包括应急预案、应急资源、应急演练、故事清单等清单的查询，支持应急避难场所、应急专家、应急组织机构、应急队伍、应急物资仓库、应急物资和装备的统计、消防站、气防站、安全防护目标等数量的统计和分析。</t>
  </si>
  <si>
    <t>监测预警</t>
  </si>
  <si>
    <t>重大危险源预警</t>
  </si>
  <si>
    <t>展示重大危险源参数报警及处置情况，支持手机在线处置。</t>
  </si>
  <si>
    <t>视频分析预警</t>
  </si>
  <si>
    <t>展示企业及园区周边的人的不安全行为、物的不安全状态的视觉智能分析预警和处置情况，支持手机在线处置。</t>
  </si>
  <si>
    <t>电子围栏预警</t>
  </si>
  <si>
    <t>展示关键控制区危化品车辆的滞留、聚集、闯入预警及处置，支持手机在线处置。</t>
  </si>
  <si>
    <t>车辆违规预警</t>
  </si>
  <si>
    <t>按时危化品车辆行驶过程中的超速、不按规定路线行驶、压线等违规行为及处置情况，支持手机在线处置。</t>
  </si>
  <si>
    <t>预警处置</t>
  </si>
  <si>
    <t>按照待处理和已处理分别汇总展示所有报警，并支持手机在线处置。</t>
  </si>
  <si>
    <t>我的</t>
  </si>
  <si>
    <t>政策法规</t>
  </si>
  <si>
    <t>显示化工行业相关政策法规信息，信息的编辑支持通过公共服务平台后台进行编辑。</t>
  </si>
  <si>
    <t>使用说明</t>
  </si>
  <si>
    <t>平台使用说明的在线浏览及下载。</t>
  </si>
  <si>
    <t>修改密码</t>
  </si>
  <si>
    <t>支持在线修改本人的用户名密码信息。</t>
  </si>
  <si>
    <t>个人信息</t>
  </si>
  <si>
    <t>包括个人基础信息及相关设置。</t>
  </si>
  <si>
    <t>退出登录</t>
  </si>
  <si>
    <t>退出登录。</t>
  </si>
  <si>
    <t>预约邀请</t>
  </si>
  <si>
    <t>支持通过二维码的形式邀请入园人员进行在线预约。</t>
  </si>
  <si>
    <t>合计：</t>
  </si>
  <si>
    <t>项目内容</t>
  </si>
  <si>
    <t>功能/参数</t>
  </si>
  <si>
    <t>一、工业互联网能力支撑平台</t>
  </si>
  <si>
    <t>机理模型</t>
  </si>
  <si>
    <t>化工园区安全生产风险综合预警模型</t>
  </si>
  <si>
    <t>综合危化品运输流向、监管检查、园区特殊作业、园区动态监测参数、极端天气与自然灾害、园区应急能力等，建立园区安全生产风险综合预警指标体系，充分运用大数据及人工智能算法，定量化展示园区安全生产现状和趋势。</t>
  </si>
  <si>
    <t>重大危险源动态预警模型</t>
  </si>
  <si>
    <t>以危险化学品企业基础数据，重大危险源储罐感知数据，硝酸铵仓库感知数据，重点监管的危险化工工艺装置感知数据以及厂区可燃有毒气体泄漏感知数据等为基础，建立以报警统计分析为核心的实时动态风险预警模型。</t>
  </si>
  <si>
    <t>双重预防体系分析模型</t>
  </si>
  <si>
    <t>以风险分级管控和隐患排查治理双重预防体系建设为基础，综合考虑风险分析完成情况、隐患整改情况及隐患排查任务完成情况构建双预防体系分析模型，对园区整体及园区企业双重预防体系运行情况按“优”“良”“中”“差”4个等级进行划分，督促双重预防机制落到实处。</t>
  </si>
  <si>
    <t>企业每日动态分级监管模型</t>
  </si>
  <si>
    <t>汇聚现有监测预警系统的承诺公告、在线情况等系统运行状态数据，双预防体系运行情况、报警数量及整改完成率等双重预防机制数据，重大危险源包保责任人履职情况等重大危险源安全管理数据，企业每日特殊作业、电力应用数据等多种数据，完善每日动态分级监管模型。从固有风险水平、生产负荷、动态监测参数、安全管理状况、系统运行、作业风险管控、外部因素等维度区分特别管控（红色）、重点关注（黄色）和一般监管（绿色），建立重大危险源企业常态化分级监管机制，实现靶向精准监管。</t>
  </si>
  <si>
    <t>物联网支撑系统</t>
  </si>
  <si>
    <t>工业数据接入网关</t>
  </si>
  <si>
    <t>支持协议包括但不限于modbus RTU/TCP、OPC-UA、OPC-DA、mqtt、http、ODBC等多种主流协议的设备数据接入，部署于企业边缘侧数据采集网关设备。</t>
  </si>
  <si>
    <t>安全感知数据支撑底座</t>
  </si>
  <si>
    <t>功能包括但不限于：设备管理、规则引擎、报警、仪表盘配置等IOT服务平台的常用功能，支持协议包括MQTT、CoAP、HTTP等多种主流协议的设备数据接入，部署于平台服务端。</t>
  </si>
  <si>
    <t>环保数据支撑底座</t>
  </si>
  <si>
    <t>包括支持环保协议的数据接入驱动、监测站、监测因子管理和配置、预警阈值配置等功能，并且支持以接口的形式向应用层开放实时监测数据和预警数据。</t>
  </si>
  <si>
    <t>前端设备状态监测底座</t>
  </si>
  <si>
    <t>包括前端设备管理、设备运行状态监测等基础功能，部分支持远程操作的设备支持远程开启关闭等功能。</t>
  </si>
  <si>
    <t>定位数据支撑底座</t>
  </si>
  <si>
    <t>包括定位数据接收、存档、历史轨迹数据查询、聚集预警等功能，支持向应用层开放实时位置查询、历史轨迹查询、预警信息推送等接口。</t>
  </si>
  <si>
    <t>数据治理支撑系统</t>
  </si>
  <si>
    <t>业务数据定期运维模块</t>
  </si>
  <si>
    <t>支持对系统在运行过程中产生的业务数据进行定期的归档、清理、压缩等处理。</t>
  </si>
  <si>
    <t>日志数据定期运维模块</t>
  </si>
  <si>
    <t>支持对操作系统、队列服务、缓存服务、应用支撑系统、应用软件运行过程产生的非结构化日志文件、结构化日志数据进行定期归档、分析、预警、清理等。</t>
  </si>
  <si>
    <t>园区和企业文件存储服务模块</t>
  </si>
  <si>
    <t>支持主流各种办公文件、压缩文件、视频等文件的分布式存储、压缩、下载等，为应用程序提供分布式文件存储管理功能。</t>
  </si>
  <si>
    <t>企业危险源感知数据融合模块</t>
  </si>
  <si>
    <t>实现基于已接入的危险源监测感知数据，通过自动清洗、格式转换、业务关联等数据治理功能与业务系统进行无缝集成。</t>
  </si>
  <si>
    <t>企业气体泄露监测数据融合模块</t>
  </si>
  <si>
    <t>实现基于已接入的气体泄露监测感知数据，通过自动清洗、格式转换、业务关联等数据治理功能与业务系统进行无缝集成。</t>
  </si>
  <si>
    <t>企业污染源监测数据融合模块</t>
  </si>
  <si>
    <t>实现基于已接入的企业污染源监测感知数据，通过自动清洗、格式转换、业务关联等数据治理功能与业务系统进行无缝集成。</t>
  </si>
  <si>
    <t>园区空气监测站融合模块</t>
  </si>
  <si>
    <t>实现基于已接入的园区气体监测站感知数据，通过自动清洗、格式转换、业务关联等数据治理功能与业务系统进行无缝集成。</t>
  </si>
  <si>
    <t>封闭化车辆出入数据融合模块</t>
  </si>
  <si>
    <t>实现基于园区封闭化相关的道闸、预约系统等数据的采集，进行业务关联处理、存储、数据分析等功能，为业务层提供车辆出入和园区安全容量数据查询和分析服务。</t>
  </si>
  <si>
    <t>封闭化人员出入数据融合模块</t>
  </si>
  <si>
    <t>实现基于园区封闭化相关的园区卡口门禁，核心管控区门禁、预约系统等数据的采集，进行业务关联处理、存储、数据分析等功能，为业务层提供人员出入数据查询和分析服务。</t>
  </si>
  <si>
    <t>危化品及危废出入园数据融合模块</t>
  </si>
  <si>
    <t>通过对接预约系统、园区企业业务系统等多方面数据对园区危化品和危废的出入园进行数据自动清洗、汇总、业务关联等处理，为业务层提供危化品和危废出入园数据查询和分析服务。</t>
  </si>
  <si>
    <t>车辆定位数据融合模块</t>
  </si>
  <si>
    <t>实现各种定位设备接入和数据融合，基于位置服务、位置计算等支撑模块向应用层提供融合统一的位置服务，屏蔽底层设备上报数据频率不同、定位设备传输协议和格式不同带来的调用差异。</t>
  </si>
  <si>
    <t>视频语音数据融合网关服务端</t>
  </si>
  <si>
    <t>视频融合监控</t>
  </si>
  <si>
    <t>用于视频监控、应急广播、卡口设备、车辆测速、红外监测等基于计算机视觉的设备接入，支持编码设备网络SDK协议、GB28181协议、ONVIF协议接入平台，支持视频监控基于浏览器、专用客户端的实时预览。</t>
  </si>
  <si>
    <t>智能报警模块</t>
  </si>
  <si>
    <t>支持接入AI分析设备报警信息，并向多个应用平台转发报警信息及图片。</t>
  </si>
  <si>
    <t>语音通话</t>
  </si>
  <si>
    <t>支持按照SIP协议对接语音通话设备，并进行实时语音通话。</t>
  </si>
  <si>
    <t>级联网关</t>
  </si>
  <si>
    <t>支持将视频流以GB28181、RTSP等协议推送到第三方流媒体服务平台。</t>
  </si>
  <si>
    <t>业务接口</t>
  </si>
  <si>
    <t>为应用层暴露视频预览、视频回放、摄像头云台操作、语音通话、报警信息接入等功能接口。</t>
  </si>
  <si>
    <t>GIS地理信息系统</t>
  </si>
  <si>
    <t>三维地图引擎</t>
  </si>
  <si>
    <t>基于cesuim引擎，同时支持二维地图和三维地图数据响应式加载，支持数据格式包括二维瓦片数据、三维地图格式支持3DTiles、glTF、glb等，支持从OBJ、OSGB转换格式后加载，支持根据放大和缩小操作响应式加载图层。</t>
  </si>
  <si>
    <t>标注系统</t>
  </si>
  <si>
    <t>支持点状、线状、面状（矩形、园、多边形）、立方体、圆柱体等类型的标签标注和加载。</t>
  </si>
  <si>
    <t>位置联动引擎</t>
  </si>
  <si>
    <t>支持通过地图操作接口进行定位、360度旋转、漫游、角度变换等操作。</t>
  </si>
  <si>
    <t>地图量算工具集</t>
  </si>
  <si>
    <t>支持长度、面积、高度、角度等地图量算。</t>
  </si>
  <si>
    <t>应用服务支撑</t>
  </si>
  <si>
    <t>微服务相关支撑服务</t>
  </si>
  <si>
    <t>包括web访问网关、服务注册和配置中心、流量过载保护、分布式文件管理服务、服务运行状态监测组件等微服务相关支撑模块。</t>
  </si>
  <si>
    <t>分布式缓存服务</t>
  </si>
  <si>
    <t>缓存服务主要为应用程序提供常驻内存的数据缓存服务，目的是降低系统OLAP类业务请求和高频访问数据对应用服务器和数据库服务器造成的压力。支持分布式部署、断电重启缓存不丢失。</t>
  </si>
  <si>
    <t>分布式队列服务</t>
  </si>
  <si>
    <t>队列服务主要为调度服务、相关业务应用提供高耗时计算服务的队列消息服务，支持分布式部署、多种编程语言应用对接、消息订阅、消息偏移量自动调整和手动编码调整等。</t>
  </si>
  <si>
    <t>分布式文件存储服务</t>
  </si>
  <si>
    <t>主要为应用程序提供非结构化数据、文件块存储服务，支持多租户、分布式存储。</t>
  </si>
  <si>
    <t>任务调度服务</t>
  </si>
  <si>
    <t>任务调度服务主要实现调度任务管理、远程调用、执行日志管理等功能，支持java,lua等多语言任务脚本执行。</t>
  </si>
  <si>
    <t>事故后果分析模型</t>
  </si>
  <si>
    <t>装置危化品泄露模型</t>
  </si>
  <si>
    <t>泄露物质包括泄露物质包括氨、一氧化碳、氯气、氯化氢、硫化氢、溴甲烷、二氧化氮、石油气、二氧化硫、氰化钾、氰化钠等内容，计算方式根据泄露时间、泄露规模、风向等指标进行计算。输出结果为影响半径、下风向影响范围。</t>
  </si>
  <si>
    <t>装置火灾事故模型</t>
  </si>
  <si>
    <t>包括喷射火模型、池火灾模型、固体火灾模型。计算方式根据物质分子量、初始压力、容器工作温度、燃烧热、燃烧速率等指标进行计算。输出结果为死亡半径、财产损失半径、重伤半径、轻伤半径。</t>
  </si>
  <si>
    <t>装置爆炸事故模型</t>
  </si>
  <si>
    <t>包括凝聚相含能材料模型、蒸汽云爆炸模型、火球爆炸模型。计算方式根据物质质量、燃烧热、表面辐射通量等指标进行计算。输出结果为死亡半径、财产损失半径、重伤半径、轻伤半径。</t>
  </si>
  <si>
    <t>压力容器爆炸模型</t>
  </si>
  <si>
    <t>包括气体压力容器爆破模型、液化气体压力容器模型、液体压力容器爆破模型、饱和水压力容器爆破模型。计算方式根据绝对压力、容器体积、气体绝热指数、饱和液体质量、压缩指数等指标进行计算。输出结果为死亡半径、财产损失半径、重伤半径、轻伤半径。</t>
  </si>
  <si>
    <t>非重气云扩散模型</t>
  </si>
  <si>
    <t>包括连续泄露模型和瞬时泄露模型。计算方式根据大气稳定度、泄露速率、风速、泄露高度、气体浓度、风向等指标进行计算。输出结果为影响范围。</t>
  </si>
  <si>
    <t>封闭化能力支撑底座</t>
  </si>
  <si>
    <t>系统基本模块</t>
  </si>
  <si>
    <t>提供业务应用依赖的基础资源信息及基础服务能力，包括系统基础信息管理、地图应用服务、事件联动应用服务。</t>
  </si>
  <si>
    <t>视频联动模块</t>
  </si>
  <si>
    <t>支持将车辆行驶合规性监测预警、人员聚集监测预警、核心控制区工艺监测预警、特殊作业等预警业务与地理信息系统、视频监控融合，并向可视化应用层开放视频联动调用功能。</t>
  </si>
  <si>
    <t>门禁管理模块</t>
  </si>
  <si>
    <t>基础门禁管理通过接入多种门禁设备，利用卡片、人脸、指纹介质，实现人员身份识别、出入管控等智能应用，主要提供门禁权限管理、事件管理、门禁状态查看、门禁远程控制、人员出入记录实时展示、远程呼叫对讲等应用。默认包含50路门禁点授权。提供门禁权限管理、门禁事件管理应用、门禁状态查看及远程控制、人员出入记录等应用。</t>
  </si>
  <si>
    <t>出入口车辆放行管理模块</t>
  </si>
  <si>
    <t>出入口车辆放行管理通过接入多种出入口道闸设备，利用车牌号码、卡片，实现车辆识别、出入管控等应用，主要提供出入口车道管理、车辆管理、车辆放行规则管理、出入口LED显示和语音播报管理、库内车辆管理、过车记录查询、车流量统计等应用，支持中心和岗亭监控出入口过车实况、道闸反控和语音对讲协助功能。</t>
  </si>
  <si>
    <t>园区道路合规性监测</t>
  </si>
  <si>
    <t>支持对园区各种车辆的超速、非法占道、不按规定道路行驶、超高、压线等多种行为进行道路合规性监测和预警，为业务层提供数据查询关联接口。</t>
  </si>
  <si>
    <t>危化车辆全流程定位模块</t>
  </si>
  <si>
    <t>包括综合算法位置解算，实时采集数据量大于2万个，定位功能管理软件系统，B/S架构，不限制客户端个数；并支持内嵌于三维倾斜摄影图之内。</t>
  </si>
  <si>
    <t>园区安全容量控制算法</t>
  </si>
  <si>
    <t>支持通过园区每日安全容量，人、车、物出入数据，预约信息进行化工园区安全容量的控制。</t>
  </si>
  <si>
    <t>化工园区紧急信息发布模块</t>
  </si>
  <si>
    <t>集成短信发送、多媒体电子屏幕、语音呼叫等多种信息发布平台，支持将平台预警信息，人工预警信息通过不同通道发布到不同的客户端。</t>
  </si>
  <si>
    <t>高风险道路火焰预警模块</t>
  </si>
  <si>
    <t>通过对感火设备的集成，实现对火焰的灰度、颜色、大小、形状、纹理、边缘特征、变化趋势等进行计算并分析。</t>
  </si>
  <si>
    <t>违停语音敏捷管理监测模块</t>
  </si>
  <si>
    <t>实现卡口语音敏捷管理和状态监测和系统对接。</t>
  </si>
  <si>
    <t>车辆违停报警模块</t>
  </si>
  <si>
    <t>通过集成定位设备、危化品车辆全流程监控设备等前端设备数据，关联业务数据进分析和计算园内车辆违停行为并进行预警。</t>
  </si>
  <si>
    <t>北斗短报文服务</t>
  </si>
  <si>
    <t>用户通过各类型北斗三号终端和应用系统接入到北斗三号短报文通信平台获取相应服务。平台具有数据收发、用户管理、北斗卡管理、交易管理、运维管理、客户服务、网络服务、数据管理、应用系统管理等功能。</t>
  </si>
  <si>
    <t>合计</t>
  </si>
  <si>
    <t>名称</t>
  </si>
  <si>
    <t>规格说明</t>
  </si>
  <si>
    <t>一、机房及配套工程建设方案</t>
  </si>
  <si>
    <t>(一)数据中心环境</t>
  </si>
  <si>
    <t>列头柜</t>
  </si>
  <si>
    <t>机柜规格：600×1200×2000，包含输入：80A/3P，输出：32A/3P*2,20A/3P*5,含防雷模块、电压电流指示、接地排、零线排、柜体。</t>
  </si>
  <si>
    <t>IT机柜</t>
  </si>
  <si>
    <t>1、机柜规格：600×1200×2000；
2、机柜标配2个PDU，输入电流32A-输出国标12位10A+3位国标16A,</t>
  </si>
  <si>
    <t>机房精密空调</t>
  </si>
  <si>
    <t>1、机房专用空调的制冷型式：风冷单系统采用上送风；制冷量：12.5kw；温度、湿度控制性能；温度调节范围：+17℃～+30℃；温度控制精度:±1K；湿度控制精度: ±5%,3%～10%可调整，含室外机。</t>
  </si>
  <si>
    <t>台</t>
  </si>
  <si>
    <t>UPS</t>
  </si>
  <si>
    <t>40kVA，塔式，输出功率因数1，电池节数可调</t>
  </si>
  <si>
    <t>配套部件</t>
  </si>
  <si>
    <t>适配120AH/40节电池架用；
板材厚度：托盘焊接板、立柱挡板、侧挡板为1.5mm，立柱、承重橫梁、上下围挡板、托盘橫梁、上下直梁为2.0mm
结构：双列四层</t>
  </si>
  <si>
    <t>电池</t>
  </si>
  <si>
    <t>1、采用铅酸蓄电池，12V100AH。
2、配置需求：配置1组40节，提供配套的电池连接线和电池柜，直流开关及开关箱体。</t>
  </si>
  <si>
    <t>供配电电缆</t>
  </si>
  <si>
    <t>YJV4*35+1*16 机房主电缆；</t>
  </si>
  <si>
    <t>米</t>
  </si>
  <si>
    <t>市电柜</t>
  </si>
  <si>
    <t>上端市电配电：输入：160A/3P，输出空开:80A/3P*1，32A/3P*1,20A/2P*2，6A/2P*2，16A/2P*1,下端UPS输出配电：输入空开80A/3P，输出空开32A/2P*9，含防雷模块、电压电流指示、接地排、零线排、柜体。</t>
  </si>
  <si>
    <t>智能环境监控主机</t>
  </si>
  <si>
    <t>带LCD显示屏；
RS232接口≥2路；
RS485接口≥3路；
RJ45以太网接口≥1路自适应网口；
存储≥32G</t>
  </si>
  <si>
    <t>UPS监控模块</t>
  </si>
  <si>
    <t>监测配电的运性状态</t>
  </si>
  <si>
    <t>精密空调监控模块</t>
  </si>
  <si>
    <t>监测空调的各部件（(如：压缩机、风机、加热器、加湿器、去湿器、滤网)运行状态正常与否； 
监测空调运行时各参数（如：回风温湿度、送风温湿度、温湿度的高低报警值、压缩机运行时间）； 
精密空调运行异常时，监控系统可发出对外报警；</t>
  </si>
  <si>
    <t>消防报警检测模块</t>
  </si>
  <si>
    <t>监测机房消防状态</t>
  </si>
  <si>
    <t>温湿度传感器</t>
  </si>
  <si>
    <t>1、温湿度传感器自带LCD显示屏，可在LCD上精确显示现场环境温湿度参数；
2、传感器接口使用标准RJ45接口；
3、测温范围：－20 ～ 70℃，精 度要求≤±0.3℃(25℃),测湿范围：0 ～ 100％RH，精度要求≤±3%RH；
4、工业蓝屏LCD，宽温度适应 -20 ~70℃正常显示。普通屏不能在极限温度下正常显示 ，直接影响系统功能。</t>
  </si>
  <si>
    <t>区域漏水检测器</t>
  </si>
  <si>
    <t>1、采用电极检测式原理，蜂鸣器报警 ；
2、通过连接专业漏水传感线缆即组成一个单通道的检测报警系统。当液体碰触到传感线缆导致检测回路电阻的变化，漏水检测器根据电路的变化，从而输出报警继电器信号；
3、用于控制关断水阀、或切断电源开关等；
4、漏水检测，灵敏度可调，防误报功能；
5、供电电源：12VDC；
6、输出形式：干接点，水浸检出时输出常开、常闭可选。 
7、控制器检测长度大于300米；
8、四个LED指示灯，电源、侦测、漏水检测和断绳检测。
9、含区域漏水检测绳</t>
  </si>
  <si>
    <t>个</t>
  </si>
  <si>
    <t>烟雾探测器</t>
  </si>
  <si>
    <t>1、静态电流：12mA(NC):2mA(NO)；2、报警电流：3mA(NC):15mA(NO)；3、报警输出：继电器输出＆LED指示；4、灵敏度：3%/m；5、工作环境：-10℃~+50℃；95%RH。</t>
  </si>
  <si>
    <t>声光报警器</t>
  </si>
  <si>
    <t>防火ABS阻燃外壳,声压:110±3dB，1路RS485通讯接口，可以进行多种报警，包括：远程报警器开关、远程蜂鸣器开关、远程报警灯开关、远程下发；获取对应的参数至设备，包括：蜂鸣器频率、蜂鸣器占空比、报警灯闪烁次数、报警灯闪烁频率、报警灯闪烁占空比、报警灯闪烁时间；监测下发的参数值</t>
  </si>
  <si>
    <t>单柜式七氟丙烷气体灭火装置</t>
  </si>
  <si>
    <t>箱体、钢瓶、虹吸管、容器阀、电磁启动器、压力表，信号反馈装置、高压软管、喷头等，≥90L</t>
  </si>
  <si>
    <t>泄压口</t>
  </si>
  <si>
    <t>泄压口是一种安全装置，设计用于在密闭空间或设备中保持压力在安全范围内。当内部压力超过预定的安全极限时，泄压口自动打开以释放多余的压力和/或气体，从而防止结构损坏或爆炸。泄压口关闭时，则可防止外部环境中的物质进入系统内部。开孔尺寸不小于300×300mm</t>
  </si>
  <si>
    <t>七氟丙烷药剂</t>
  </si>
  <si>
    <t>HFC-227ea药剂，国标</t>
  </si>
  <si>
    <t>kg</t>
  </si>
  <si>
    <t>点型光电感烟探测器</t>
  </si>
  <si>
    <t>根据烟雾粒子对光的吸收和散射作用，光电感烟式火灾探测器可准确监测到空气中烟雾浓度，从而触发灭火装置灭火</t>
  </si>
  <si>
    <t>点型感温探测器</t>
  </si>
  <si>
    <t>设备间内温度感应器，用于监测超高温度从而触发报警</t>
  </si>
  <si>
    <t>紧急启停按钮</t>
  </si>
  <si>
    <t>一种安装在气体灭火装置上的手动启停按钮</t>
  </si>
  <si>
    <t>放气指示灯</t>
  </si>
  <si>
    <t>一种安装在气体灭火控制系统现场的光报警设备。警报器启动后发出“放气勿入”气体喷洒灯光指示。</t>
  </si>
  <si>
    <t>只</t>
  </si>
  <si>
    <t>防雷接地</t>
  </si>
  <si>
    <t>50*0.1等电位铜箔，安装于防静电地板下，间距600×600mm，网格式铺设</t>
  </si>
  <si>
    <t>项</t>
  </si>
  <si>
    <t>国密门禁系统</t>
  </si>
  <si>
    <t>机房进入人员身份鉴别，门禁出入数据完整性保护。采用国密算法搭建电子门禁系统
含国密身份卡</t>
  </si>
  <si>
    <t>国密CPU卡</t>
  </si>
  <si>
    <t>国密CPU卡，感应频率13.56MHZ；
支持国密SM1、SM4算法加密；
容量为80K byte；</t>
  </si>
  <si>
    <t>张</t>
  </si>
  <si>
    <t>门禁备用电源箱</t>
  </si>
  <si>
    <t>输入电压：100-240VAC；</t>
  </si>
  <si>
    <t>国密35114网络摄像机</t>
  </si>
  <si>
    <t>高清半球网络摄像机
支持GB35114安全加密</t>
  </si>
  <si>
    <t>摄像机支架</t>
  </si>
  <si>
    <t>配套原厂支架</t>
  </si>
  <si>
    <t>电源适配器</t>
  </si>
  <si>
    <t>DC12V电源适配器</t>
  </si>
  <si>
    <t>安全加固NVR</t>
  </si>
  <si>
    <t>内置通过国家密码局检测认证的安全芯片，支持SM1/SM2/SM3/SM4等国家商用密码算法，支持基于国家商用密码算法的信令认证能力
接入能力：≥32路H.264、H.265格式高清码流接入
存储接口：≥9个SATA接口，可满配16TB硬盘，总容量可达144TB
视频接口：≥2×HDMI，≥2×VGA
网络接口：≥2×RJ45 10/100/1000Mbps自适应以太网口
报警接口：≥16路报警输入，≥9路报警输出（其中第9路支持CTRL 12V）
串行接口：≥1路RS-232接口，1路全双工RS-485接口</t>
  </si>
  <si>
    <t>加密硬盘</t>
  </si>
  <si>
    <t>≥8TB容量，3.5英寸，SATA3.0接口，5400RPM</t>
  </si>
  <si>
    <t>块</t>
  </si>
  <si>
    <t>（二）网络通信设备</t>
  </si>
  <si>
    <t>接入交换机</t>
  </si>
  <si>
    <t>硬件平台：万兆核心强三层管理型以太网路由交换机，
交换容量≥560Gbps/5.60Tbps，包转发率≥240Mpps/320Mpps，交换缓存64Mbit，48个千兆自适应电口，6个万兆/千兆自适应光口，支持IPv4/IPv6双栈协议、IPv6路由、IPv6隧道穿透、静态路由、RIP/OSPF/BGP/IS-IS/BEIGRP动态路由</t>
  </si>
  <si>
    <t>服务器区交换机</t>
  </si>
  <si>
    <t>核心路由交换机</t>
  </si>
  <si>
    <t>1.硬件平台：框式交换机机箱，包含≥1个风扇盘，≥2个电源槽位（标配2块热插拔交流电源模块350W，标配2根电源线），≥3个业务槽位，本次配置≥10端口万兆光（SFP+），≥24端口千兆电（RJ45），≥24端口千兆光（SFP）。
2.主控卡至少提供24个GE端口，2个10GE端口
3.交换容量≥15.36Tbps,包转发速率≥2880Mpps；
4.支持IPv6 ND， Pv6 ACL, NAT-PT，IPv6隧道，6PE,Ipv6静态路由，RIPng，OSPFv3， BGP4+
5.支持RIP、OSPF、BGP、IS-IS、BEIGRP路由协议
6.支持IGMP、IGMP Snooping、IGMP Proxy
7.含千兆和万兆光模块，根据实际需要配置</t>
  </si>
  <si>
    <t>互联网区交换机</t>
  </si>
  <si>
    <t>安全运维区交换机</t>
  </si>
  <si>
    <t>（三）辅材</t>
  </si>
  <si>
    <t>空调冷媒管</t>
  </si>
  <si>
    <t>铜管（气管、液管）、保温棉</t>
  </si>
  <si>
    <t>空调主电缆</t>
  </si>
  <si>
    <t>RVV3*10mm²</t>
  </si>
  <si>
    <t>空调室内外机电缆</t>
  </si>
  <si>
    <t>RVV3*6mm²，RVV2*0.5mm²信号线</t>
  </si>
  <si>
    <t>制冷剂</t>
  </si>
  <si>
    <t>R410</t>
  </si>
  <si>
    <t>排水管</t>
  </si>
  <si>
    <t>PVC50</t>
  </si>
  <si>
    <t>空调室外支架</t>
  </si>
  <si>
    <t>定制</t>
  </si>
  <si>
    <t>机柜底座</t>
  </si>
  <si>
    <t>定制，600*1200*200mm,角钢或槽钢材质</t>
  </si>
  <si>
    <t>电池架底座</t>
  </si>
  <si>
    <t>定制，根据设备尺寸定制，角钢或槽钢材质</t>
  </si>
  <si>
    <t>UPS底座</t>
  </si>
  <si>
    <t>UPS底座，根据设备尺寸定制，角钢或槽钢材质</t>
  </si>
  <si>
    <t>市电柜底座</t>
  </si>
  <si>
    <t>市电柜底座，根据设备尺寸定制，角钢或槽钢材质</t>
  </si>
  <si>
    <t>空调底座</t>
  </si>
  <si>
    <t>空调底座，根据设备尺寸定制，角钢或槽钢材质</t>
  </si>
  <si>
    <t>UPS电池连接线</t>
  </si>
  <si>
    <t>BVR-1x50mm²</t>
  </si>
  <si>
    <t>UPS输入输出线缆</t>
  </si>
  <si>
    <t>YJV-(4x25+1x16)mm²</t>
  </si>
  <si>
    <t>PDU连接电缆</t>
  </si>
  <si>
    <t>RVV3*4mm²</t>
  </si>
  <si>
    <t>动环连接电缆</t>
  </si>
  <si>
    <t>超五类网线、电源线及配套辅材</t>
  </si>
  <si>
    <t>其他辅材</t>
  </si>
  <si>
    <t>包括六类非屏蔽网线、配线架、理线器、网络跳线、面板、光纤配线架、尾纤、PVC线槽、防火桥架、管件、扎带、标签、固定支架、膨胀螺丝等</t>
  </si>
  <si>
    <t>（四）装饰装修</t>
  </si>
  <si>
    <t>窗户封堵</t>
  </si>
  <si>
    <t>定制，石膏板封堵，含龙骨和石膏板</t>
  </si>
  <si>
    <t>暖气改造</t>
  </si>
  <si>
    <t>定制，含暖气水管、接头等</t>
  </si>
  <si>
    <t>机房防尘处理</t>
  </si>
  <si>
    <t>顶地面刷防尘漆两遍，含材料</t>
  </si>
  <si>
    <t>平米</t>
  </si>
  <si>
    <t>防静电地板</t>
  </si>
  <si>
    <t>陶瓷面防静电地板600×600×40mm ，含支架</t>
  </si>
  <si>
    <t>机房吊顶</t>
  </si>
  <si>
    <t>600×600mm微孔铝板，含辅材、安装龙骨架，铝合金阴角线</t>
  </si>
  <si>
    <t>机房照明</t>
  </si>
  <si>
    <t>600×600mm平板LED灯，含LED灯，电线，开关</t>
  </si>
  <si>
    <t>墙面粉刷</t>
  </si>
  <si>
    <t>抹灰，刮腻子两遍，防火涂料刷白</t>
  </si>
  <si>
    <t>新增防火门</t>
  </si>
  <si>
    <t>甲级钢制防火门1.5米×2米</t>
  </si>
  <si>
    <t>踢脚线</t>
  </si>
  <si>
    <t>100mm不锈钢踢脚线</t>
  </si>
  <si>
    <t>地板台阶踏步</t>
  </si>
  <si>
    <t>钢结构，每级H=200mm</t>
  </si>
  <si>
    <t>空调设备挡水围堰</t>
  </si>
  <si>
    <t>设备周边砌筑挡水围堰，含防水、供排水管，供排水处理</t>
  </si>
  <si>
    <t>大楼接地接入</t>
  </si>
  <si>
    <t>联合接地，接入大楼接地排，含等电位接地箱、接地线</t>
  </si>
  <si>
    <t>金属线槽</t>
  </si>
  <si>
    <t>200×100×1.2mm金属桥架</t>
  </si>
  <si>
    <t>走线架</t>
  </si>
  <si>
    <t>400×100mm网格式走线架</t>
  </si>
  <si>
    <t>拆除清运</t>
  </si>
  <si>
    <t>室内面积约49平方米，吊顶、管路、暖气、消防、门等拆除，墙面铲除，垃圾清运</t>
  </si>
  <si>
    <t>小计1：</t>
  </si>
  <si>
    <t>二、通信网络系统</t>
  </si>
  <si>
    <t>互联网专线</t>
  </si>
  <si>
    <t>固定IP互联网专线，100M带宽</t>
  </si>
  <si>
    <t>条/年</t>
  </si>
  <si>
    <t>部署在园区机房</t>
  </si>
  <si>
    <t>企业对接数字专线</t>
  </si>
  <si>
    <t>100M点对点数字专线，包括危化企业、公用工程运营单位等与数据中心的连接</t>
  </si>
  <si>
    <t>前端设备接入数字专线</t>
  </si>
  <si>
    <t>50M点对点数字专线，包括公用工程前端设备与数据中心的连接</t>
  </si>
  <si>
    <t>20M点对点数字专线，包括公用工程前端设备与数据中心的连接</t>
  </si>
  <si>
    <t>小计2：</t>
  </si>
  <si>
    <t>三、融合通信</t>
  </si>
  <si>
    <t>主机</t>
  </si>
  <si>
    <t>≥8个业务插槽，最大可插8个网关子板。
支持主、备SIP注册服务器，多注册SIP注册服务器功能
语音编码格式支持G711A、G711U、G729、G722、G723、iLBC、AMR、SILK（8K/16K）、OPUS（8K/16K）等
各功能子板支持双归属注册、备用路由、备用中继、中继热备等多种容灾方式
分布式架构，各功能子板支持热插拔，即时生效，通过网络连接，具备超强扩展性
主机交换板及功能子板CPU：≥4核
网络接口类型：≥2个 RJ45， 10M/100M/1000Mbps自适应以太网口</t>
  </si>
  <si>
    <t>数字子板</t>
  </si>
  <si>
    <t>数字中继接口子板，RJ45*1个E1接入（30路）</t>
  </si>
  <si>
    <t>无线子板</t>
  </si>
  <si>
    <t>无线集群子板，4路无线集群（车载台）接入</t>
  </si>
  <si>
    <t>音频子板</t>
  </si>
  <si>
    <t>音频接入子板，4路调音台接入</t>
  </si>
  <si>
    <t>融合通信平台</t>
  </si>
  <si>
    <t>支持即时通信、集群通信、视频调度、音频调度、会议调度、GIS调度、广播调度、分屏显示</t>
  </si>
  <si>
    <t>穿戴单兵（防爆）</t>
  </si>
  <si>
    <t>穿戴式单兵，处理器：≥八核；网络类型：4G全网通，支持北斗通信；存储：≥32G</t>
  </si>
  <si>
    <t>小计3：</t>
  </si>
  <si>
    <t>四、视频监控及智能分析平台</t>
  </si>
  <si>
    <t>（一）园区数据汇聚中心</t>
  </si>
  <si>
    <t>AI智能分析边缘计算服务器（同等产品）</t>
  </si>
  <si>
    <t>输入带宽：≥1200Mbps
输出带宽：≥720Mbps
接入能力：256路H.264、H.265格式高清码流接入
解码能力：最大支持24×1080P
RAID模式：RAID0、RAID1、RAID5、RAID6、RAID10，支持全局热备盘
支持人脸识别、人数统计、安全帽反光衣、动车识别、非机动车识别、街面行为分析、岗位行为分析、周界防范、烟雾火点、通道占用等智能分析
AI规则类型支持区域目标异常状态检测、跨线目标检测、区域交叠比异常检测、组合规则、全分析规则、跨线目标统计、区域目标数统计、区域交叠比统计。</t>
  </si>
  <si>
    <t>边界安全网关</t>
  </si>
  <si>
    <t>1.硬件平台：≥12个千兆电接口，≥12个千兆光接口，冗余电源，网络吞吐率8Gbps，并发连接数：200万，含防病毒、防攻击、上网行为管理、Web安全防护等增强特性;
2.支持网关模式、透明（网桥）模式、旁路模式；旁路部署支持加入多个物理接口；部署模式切换无需重启设备
3.支持负载在出接口的DNS请求主动完成DNS服务器替换。
4.支持七元组策略路由，支持基于线路权重进行负载转发
5.支持IPv6静态路由，IPv6隧道，包括IPv6手工隧道、isatap、6to4等隧道模式</t>
  </si>
  <si>
    <t>汇聚交换机</t>
  </si>
  <si>
    <t>1.硬件平台：提供≥24个千/百兆光口，≥24个千兆电口，≥6个千兆/万兆自适应SFP+光口
2.交换容量≥550Gbps，包转发能力≥240Mpps
3.支持RIP、OSPF、BGP、IS-IS、BEIGRP路由协议</t>
  </si>
  <si>
    <t>辅材</t>
  </si>
  <si>
    <t>现场施工所需要辅材；符合相关标准，开关；插座；KBG25管  BV2.5mm²线；光纤收发器；软管；接线盒等</t>
  </si>
  <si>
    <t>（二）企业数据采集</t>
  </si>
  <si>
    <t>16路智能分析终端</t>
  </si>
  <si>
    <t>输入带宽：≥96Mbps
输出带宽：≥192Mbps
接入能力：≥16路H.264、H.265格式高清码流接入
解码能力：最大支持16×1080P</t>
  </si>
  <si>
    <t>部署在新仁片区（中基和新仁）</t>
  </si>
  <si>
    <t>128路AI智能分析服务器（同等产品）</t>
  </si>
  <si>
    <t>输入带宽：≥512Mbps
输出带宽：≥512Mbps
接入能力：≥128路H.264、H.265格式高清码流接入
解码能力：最大支持24×1080P
RAID模式：RAID0、RAID1、RAID5、RAID6、RAID10
支持 人、车、行为、事件多种算法分析
AI规则类型支持区域目标异常状态检测、跨线目标检测、区域交叠比异常检测、组合规则、全分析规则、跨线目标统计、区域目标数统计、区域交叠比统计；</t>
  </si>
  <si>
    <t>部署在华泰片区</t>
  </si>
  <si>
    <t>256路AI智能分析边缘计算服务器（同等产品）</t>
  </si>
  <si>
    <t>输入带宽：≥1280Mbps
输出带宽：≥768Mbps
接入能力：256路H.264、H.265格式高清码流接入
解码能力：最大支持24×1080P
RAID模式：RAID0、RAID1、RAID5、RAID6、RAID10
支持 人、车、行为、事件多种算法分析</t>
  </si>
  <si>
    <t>部署在乌石化片区</t>
  </si>
  <si>
    <t>接入交换机（24口）</t>
  </si>
  <si>
    <t>全千兆非管理型以太网交换机，交换容量≥52Gbps，包转发率≥38.7Mpps。支持≥24个全千兆自适应电口，≥2个千兆SFP插槽，默认≥1个光模块。</t>
  </si>
  <si>
    <t>物联网主机</t>
  </si>
  <si>
    <t>具备将重大危险源监测数据（液位、压力、温度、气体）接入园区平台的能力,具备采集人员门禁、车辆道闸进出数据的功能，支持部署自定义封闭化数据采集软件。
内存≥8G，硬盘≥512G。
支持离线模型和在线模型两种模型导入方式，支持第三方算法插件的导入和管理； 支持对不同的模型进行切换，支持手动删除已导入模型库中的模型； 支持展示已经添加的模型包数和总模型包数；</t>
  </si>
  <si>
    <t>安全隔离与信息交换系统</t>
  </si>
  <si>
    <t>性能：吞吐量≥500 Mbps；最大并发连接数: 100,000；MTBF≥50,000小时；系统延时&lt; 1ms；最大数据库同步速率≥1,800条/秒；
入侵检测：具有实时入侵检测机制；支持对BasicAttack、SMTP、FTP、DNS、DOS/DDOS 攻击、PortScan 的检测；
安全管理：支持CPU、内存、硬盘状态实时监控；支持HTTPS的Web方式管理，实现了远程管理信息加密传输</t>
  </si>
  <si>
    <t>机柜</t>
  </si>
  <si>
    <t>现场施工所需要辅材；符合相关标准，开关；插座；KBG25管、BV2.5mm²线；光纤收发器；理线架；尾纤软管；接线盒等</t>
  </si>
  <si>
    <t>小计4：</t>
  </si>
  <si>
    <t>五、基础资源平台</t>
  </si>
  <si>
    <t>应用服务器</t>
  </si>
  <si>
    <t>CPU：配置1颗国产化处理器，单处理器物理核心数≥24核，主频≥2.2 GHz，末级缓存容量≥64 MB，线程数≥48线程，热设计功耗≥180 W，支持内存的最高速率≥3200 MHz，通道数≥8，位宽≥64；
内存：配置64G DDR4，16根内存插槽，最大支持扩展至1TB内存
硬盘：配置2块600G 10K SAS硬盘；
阵列卡：配置SAS_HBA卡（支持RAID 0/1/10） ;
PCIE扩展：最大可选支持6个PCIe扩展插槽；
网口：2个千兆电口，支持选配10GbE、25GbE SFP+等多种网络接口；
电源：配置（1+1）冗余电源</t>
  </si>
  <si>
    <t>应用支撑服务器</t>
  </si>
  <si>
    <t>CPU：配置1颗国产化处理器，单处理器物理核心数≥24核，主频≥2.2 GHz，末级缓存容量≥64 MB，线程数≥48线程，热设计功耗≥180 W，支持内存的最高速率≥3200 MHz，通道数≥8，位宽≥64；
内存：配置64G DDR4，16根内存插槽，最大支持扩展至1TB内存
硬盘：配置2块600G 10K SAS硬盘；
阵列卡：配置SAS_HBA卡（支持RAID 0/1/10） ;
PCIE扩展：最大可选支持6个PCIe扩展插槽；
网口：2个千兆电口，支持选配10GbE、25GbE SFP+等多种网络接口；
其他接口：配置1个千兆RJ-45管理接口，4个USB 3.0接口，2个位于机箱后部，2个位于机箱前部；1个VGA口，位于机箱后部；可选1个COM口位于机箱后部；
电源：配置（1+1）冗余电源</t>
  </si>
  <si>
    <t>文件服务器</t>
  </si>
  <si>
    <t>数据库服务器</t>
  </si>
  <si>
    <t>地理信息服务器</t>
  </si>
  <si>
    <t>流媒体服务器</t>
  </si>
  <si>
    <t>物联网服务器</t>
  </si>
  <si>
    <t>CPU：配置1颗 国产化处理器，单处理器物理核心数≥24核，主频≥2.2 GHz，末级缓存容量≥64 MB，线程数≥48线程，热设计功耗≥180 W，支持内存的最高速率≥3200 MHz，通道数≥8，位宽≥64；
内存：配置64G DDR4，16根内存插槽，最大支持扩展至1TB内存
硬盘：配置2块600G 10K SAS硬盘；
阵列卡：配置SAS_HBA卡（支持RAID 0/1/10） ;
网口：2个千兆电口，支持选配10GbE、25GbE SFP+等多种网络接口；
电源：配置（1+1）冗余电源</t>
  </si>
  <si>
    <t>数据交换服务器</t>
  </si>
  <si>
    <t>CPU：配置1颗国产化处理器，单处理器物理核心数≥24核，主频≥2.2 GHz，末级缓存容量≥64 MB，线程数≥48线程，热设计功耗≥180 W，支持内存的最高速率≥3200 MHz，通道数≥8，位宽≥64；
内存：配置64G DDR4，16根内存插槽，最大支持扩展至1TB内存
硬盘：配置2块600G 10K SAS硬盘；
阵列卡：配置SAS_HBA卡（支持RAID 0/1/10） ;
网口：2个千兆电口，支持选配10GbE、25GbE SFP+等多种网络接口；
电源：配置（1+1）冗余电源</t>
  </si>
  <si>
    <t>存储节点</t>
  </si>
  <si>
    <t>机架式≥48盘位网络存储设备；64位多核处理器；系统内存≥8GB
系统盘：≥1×240GB SSD
存储接口：≥48个SATA接口，配置≥48块8TB硬盘，总容量≥384TB</t>
  </si>
  <si>
    <t>存储视频30天</t>
  </si>
  <si>
    <t>高性能服务器</t>
  </si>
  <si>
    <t>CPU：配置4颗国产化处理器，核数≥16核，频率≥2.2GHz；
内存：≥128G DDR4，
硬盘：≥4块600G 10K  SAS盘
电源：配置1+1冗余电源</t>
  </si>
  <si>
    <t>小计5：</t>
  </si>
  <si>
    <t>六、园区可视化</t>
  </si>
  <si>
    <t>园区倾斜摄影三维模型</t>
  </si>
  <si>
    <t>制作倾斜摄影三维模型，包括现场飞行、模型制作、三角面优化、坐标校正、数据压缩优化等。</t>
  </si>
  <si>
    <t>小计6：</t>
  </si>
  <si>
    <t>七、指挥中心配套</t>
  </si>
  <si>
    <t>（一）大屏显示系统</t>
  </si>
  <si>
    <t>LED显示屏</t>
  </si>
  <si>
    <t>（1）像素点间距≤1.25mm；
（2）整屏面积：7.05m*2.9m=20.445㎡， 
（3）像素密度点:640000/㎡
（4）模组分辨率：256×128</t>
  </si>
  <si>
    <r>
      <rPr>
        <sz val="10"/>
        <color theme="1"/>
        <rFont val="宋体"/>
        <charset val="134"/>
      </rPr>
      <t>m</t>
    </r>
    <r>
      <rPr>
        <sz val="10"/>
        <color indexed="8"/>
        <rFont val="宋体"/>
        <charset val="134"/>
      </rPr>
      <t>²</t>
    </r>
  </si>
  <si>
    <t>LED显示屏结构</t>
  </si>
  <si>
    <t>全封闭防尘、厚度：600mm、弧度：0°、开门及封板：前封板后开门，含侧封板、顶盖板、底座高度：600\800\1000\1200mm、后拉杆长度：600-900mm</t>
  </si>
  <si>
    <t>编解码一体机</t>
  </si>
  <si>
    <t>支持H.264/H.265编码，默认采用H.265、
解码支持H.265、H.264、MJPEG等主流的编码格式、支持≥4路高清视频编码能力;
支持≥64路高清视频解码能力、支持≥8个显示屏的任意大屏拼接
音频输入接口数：≥4
音频输出接口数：≥8 
音频解码格式：G711-A,G711-U,G722.1,G726-16/U/A</t>
  </si>
  <si>
    <t>发送卡</t>
  </si>
  <si>
    <t>支持≥1路HDMI1.4视频信号输入，≥4路网口带载输出
最大支持分辨率：2048*1269@60Hz，最小支持分辨率：320*180@60Hz、 
LED带载输出接口：≥千兆网口*4、 LED带载输出分辨率：单网口带载65W，最大带载260万像素</t>
  </si>
  <si>
    <t>配电柜</t>
  </si>
  <si>
    <t>20KW LED显示屏PLC智能配电柜、输入电压：380V、输出电压：220V、额定功率：20KW
逻辑联动控制：有
主断路器：25A塑壳断路器*1
输出接线端子：火零地接线端子*3组、PLC控制器：PLC控制器*1、PLC控制电源模块：DC24V电源*1、串口服务器：RS232-网口转换器*1</t>
  </si>
  <si>
    <t>HDMI铜线视频线</t>
  </si>
  <si>
    <t>支持HDMI 1080P60Hz型号稳定传输。即插即用，无需驱动程序。线缆类型（音视频线）：铜缆、 视频版本：HDMI 1.3、 支持最大分辨率：1080P 60Hz、接口类型：HDMI</t>
  </si>
  <si>
    <t>网线组件包</t>
  </si>
  <si>
    <t>网线导体采用多股铜丝绞合，线缆柔软，走线方便。
主网线支持自定义长度制作，布线更方便。
支持箱体级联网线。
护套类型：PVC
导体类型：无氧铜</t>
  </si>
  <si>
    <t>3芯RVV电源线</t>
  </si>
  <si>
    <t>导体类型：无氧铜、 护套类型：PVC、 线缆芯数：3芯、 线缆类型（电源线）：RVV、 屏蔽性能：非屏蔽、 标称截面积：1.5mm2</t>
  </si>
  <si>
    <t>电源线组件包</t>
  </si>
  <si>
    <t>国标无氧铜导体，电阻低，损耗小，发热小，安全节能。护套类型：PVC、导体类型：无氧铜</t>
  </si>
  <si>
    <t>包括高清线缆、水晶头、线束、插板等辅材</t>
  </si>
  <si>
    <t>（二）会议系统</t>
  </si>
  <si>
    <t>全数字会议系统主机</t>
  </si>
  <si>
    <t>1.话筒容量：有线话筒4096；无线话筒300
2.同声传译通道：63+1通道
3.频率响应：80Hz~16KHz
4.信噪比：&gt;78dB(A)
5.动态范围：&gt;80dB
6.总谐波失真：&lt;0.05%</t>
  </si>
  <si>
    <t>数字会议系统</t>
  </si>
  <si>
    <t>1.软件内嵌于会议系统主机设备，应用于对全数字会议系统音频传输软件的管理或控制。
2.支持同声传译功能。
3.内置DSP音频处理技术，支持EQ均衡调节音频处理能力。
4.支持话筒管理能力，通过不同的模式限制话筒发言数量，保障会场发言秩序。
5.软件支持根据话筒ID提供不同的代码编号给中控系统，与中控系统对接后，可实现摄像自动跟踪功能。</t>
  </si>
  <si>
    <t>会议话筒处理器</t>
  </si>
  <si>
    <t>1.支持话筒同时开麦数量：≥16个有线单元+8个无线单元
2.频率响应：80Hz~16kHz
3.信噪比：&gt;75dB(A)
4.动态范围：&gt;75dB(A)
5.总谐波失真：&lt;0.05%</t>
  </si>
  <si>
    <t>主席会议话筒</t>
  </si>
  <si>
    <t>1.频率响应：80Hz~16KHz
2.灵敏度：-41±1.5dB (0dB=1V/Pa,at 1KHz)
3.信噪比：&gt;80dB(A)</t>
  </si>
  <si>
    <t>会议主席控制内嵌软件</t>
  </si>
  <si>
    <t>1.软件内嵌于会议单元设备，应用于对全数字会议系统音频传输软件的管理或控制。
2.支持签到功能，也可以通过PC软件禁止单元签到、控制单元签到等功能。
3.支持48KHz采样率音频处理能力。</t>
  </si>
  <si>
    <t>会议话筒</t>
  </si>
  <si>
    <t>1.频率响应：80Hz~16KHz
2.麦克风输入阻抗：680Ω
3.灵敏度：-41±1.5dB (0dB=1V/Pa,at 1KHz)
4.信噪比：&gt;80dB(A)</t>
  </si>
  <si>
    <t>全数字会议系统音频传输内嵌软件</t>
  </si>
  <si>
    <t>连接线</t>
  </si>
  <si>
    <t>20米延长线（一公一母）</t>
  </si>
  <si>
    <t>根</t>
  </si>
  <si>
    <t>插座</t>
  </si>
  <si>
    <t>1.具有扩展网络接口的功能。
2.一进三出连接单元，也可连接主机
3.采用 100M/10M 自适应网络传输
4.每个六芯航空接口支持IEEE802.3、IEEE802.3u、 IEEE802.3x规范</t>
  </si>
  <si>
    <t>包括音频线缆、音箱线、网线、电源线、接地线、PDU、电源延长线、墙面固定件、线槽、多媒体插座、断路器、单相10A三极插头、同轴线、镀锌钢管等</t>
  </si>
  <si>
    <t>（三）扩声系统</t>
  </si>
  <si>
    <t>专业音箱</t>
  </si>
  <si>
    <t>1.阻抗：8Ω
2.频响：65Hz~20KHz
3.灵敏度：95dB/W/M</t>
  </si>
  <si>
    <t>利旧</t>
  </si>
  <si>
    <t>支架</t>
  </si>
  <si>
    <t>音箱配套支架</t>
  </si>
  <si>
    <t>专业功放</t>
  </si>
  <si>
    <t>1.输出功率：立体声8Ω：200W×2；立体声4Ω：400W×2
2.输入灵敏度：2.2dBu(1V)
3.输入阻抗：10KΩ 
4.频率响应(@1W功率下)：20Hz-20KHz/±1dB 8Ω
5.输入电压：~220V/50Hz</t>
  </si>
  <si>
    <t>调音台</t>
  </si>
  <si>
    <t>1.麦克风输入：≥8路（8个XLR接口）
2.线路输入：≥6路单插单声道/立体声自动切换混合接口
3.立体声输入通道：≥2组（4路单声道）、4路RCA输入
4.输出通道：≥2组立体声输出、≥4路编组输出、≥4路辅助输出、≥1个耳机监听输出、≥1个接口双路效果输出 、≥1组控制室输出
5.供电电压：AC 100-240V 50/60Hz</t>
  </si>
  <si>
    <t>音频处理器</t>
  </si>
  <si>
    <t>1.输入通道：≥4路平衡式话筒/线路，采用裸线接口端子，平衡接法；
2.输出通道：≥4路平衡式线路输出，采用裸线接口端子，平衡接法；
3.处理器：≥48kHz采样频率，≥64-bit DSP处理器；32-bit A/D及D/A转换
4.频率响应：20Hz～20KHz
6.总谐波失真+噪声：≤0.002% OUTPUT=24dBu/1kHz
7.信噪比：≥110dB@1kHz 24dBu（A计权）</t>
  </si>
  <si>
    <t>数字音频处理器软件</t>
  </si>
  <si>
    <t>支持幻象供电、闪避器、扩展器、均衡器、压缩器、自动混音、反馈抑制、延时器、分频器、限幅器等音频处理控制功能。</t>
  </si>
  <si>
    <t>无线话筒</t>
  </si>
  <si>
    <t>1.频率范围：470MHz-510MHz、540MHz-590MHz、640MHz-690MHz、807MHz-830MHz
2.调制方式：pi/4-DQPSK
3.频率响应：20Hz~20kHz （±3dB）
4.信噪比：≥105dB（XLR）
6.工作距离：约80m</t>
  </si>
  <si>
    <t>话筒呼叫控制嵌入软件</t>
  </si>
  <si>
    <t>1.软件内嵌于无线话筒系统设备，话筒呼叫控制功能。
2.采用UHF超高频段双真分集接收，并采用PLL锁相环多信道频率合成技术。
3.支持自动选讯接收方式。
4.支持信道选择、频率可调、可设置主机与话筒配对。</t>
  </si>
  <si>
    <t>话筒天线</t>
  </si>
  <si>
    <t>1.频率范围：470～950MHz
2.最大增益：8.0dBi
3.电压驻波比：≤2.0
4.极化方式：线极化
5.输入阻抗：50Ω
6.接头型号：BNC 接头
7.工作温度：-30～+60℃
8.放大器OIP3：＞25dBm
9.指向性：180°指向</t>
  </si>
  <si>
    <t>（四）视频会议系统</t>
  </si>
  <si>
    <t>视频会议主机</t>
  </si>
  <si>
    <t>1.容量能力：8路用户
2.并发会议：4组物理会议；
3.板卡数量：3块；其中2块资源板卡、1块网络板卡；
4.视频输出：8个HDMI接口；
5.网口：≥2个RJ45标准网口，100M/1000M</t>
  </si>
  <si>
    <t>高清视频会议MCU嵌入软件</t>
  </si>
  <si>
    <t>1.多点控制单元（MCU）嵌入式软件，内嵌于设备，实现设备各项基本功能的运行。
2.支持通过Web方式实现设备管理、用户管理、会议管理，支持Telnet、ssh等远程维护方式，根据用户特性、区域特性进行分区管理。
3.支持混速、混视频格式、混协议会议。
4.支持多画面，常见多种多画面布局，支持自动分屏。
5.支持多级网络视频管理，也支持扁平化的网络管理。
6.支持视频通信协议H.323，支持H.264HP等视频编解码技术、G7.11、G.722等音频编解码技术。</t>
  </si>
  <si>
    <t>高清视频终端</t>
  </si>
  <si>
    <t>1.框架协议：符合国际电联ITU H.323、SIP协议
2.视频输入：≥3路高清视频输入接口，HDMI接口≥3
3.视频输出：≥2路高清视频输出接口，HDMI接口≥2
4.音频输入：≥3路音频输入接口，MIC IN接口≥1、LINE IN接口≥1、HDMI接口≥1
5.音频输出：≥2路音频输出接口，HDMI接口≥1、LINE OUT接口≥1
6.网络：≥1路千兆网口，RJ45口≥1；≥1路WIFI网络
7.USB接口：≥2个USB2.0接口，可用于接扩展设备或在线升级
8.控制接口：≥1路RS-232
9.视频协议：支持H.261、H.263、H.263+、H.264、H.264 HP、H.265视频标准协议
10.双流协议：支持H.239、BFCP双流协议</t>
  </si>
  <si>
    <t>高清视频会议终端嵌入软件</t>
  </si>
  <si>
    <t>1.远程视频会议终端嵌入式软件，内嵌于设备，实现设备各项基本功能的运行。
2.支持国际电联ITU-H.323标准通信协议，兼容SIP协议。
3.支持H.264HP等视频编解码技术、G7.11、G.722等音频编解码技术。
4.支持“主流+辅流”双流方式传输视频会议画面。
5.支持高清1080P/60帧视频处理能力。</t>
  </si>
  <si>
    <t>摄像机</t>
  </si>
  <si>
    <t>1.视频信号系统：1080P60，1080P59.94，1080P50，1080I60，1080I59.94，1080I50，1080P30，1080P29.97，1080P25，720P60，720P59.94，720P50
2.传感器类型：1/2.8英寸, CMOS, 有效像素：207万 逐行
3.扫描方式：逐行
4.镜头：20x, f4.42mm ~ 88.5mm, F1.8 ~ F2.8 【等效35mm焦距：34mm-674mm】
5.数字变焦：16x
6.最低照度：0.5Lux @ (F1.8, AGC ON)
7.电子快门：1/30s ~ 1/10000s</t>
  </si>
  <si>
    <t>高清视频会议专用摄像头内嵌软件</t>
  </si>
  <si>
    <t>1.软件内嵌于高清视频会议专用摄像头，实现高清视频拍摄采集处理功能。
2.支持对高清视频信号的处理、传输；支持H.264视频编解码技术能力。
3.支持光学变焦处理能力，支持通过串口实现远程控制。
4.支持2D、3D降噪技术。
5.支持预置位设定及调用功能。</t>
  </si>
  <si>
    <t>（五）电源时序器和机柜等其他设备</t>
  </si>
  <si>
    <t>电源管理器</t>
  </si>
  <si>
    <t>1.额定输出电压：AC 220V 50Hz 
2.额定输出电流：30A 
3.可控制电源：8路 
4.每路动作延时时间：1秒 
5.供电电源：VAC，220V 50/60Hz ，30A 
6.单路额定输出电源：10A
7.功耗：≤10W</t>
  </si>
  <si>
    <t>1.尺寸:600×600×1200mm
2.配置:
8位10A PDU插排一个
固定板1块
风扇部件2组
4只两寸重型脚轮
M6方螺母钉40套
内六角扳手一只</t>
  </si>
  <si>
    <t>音频隔离器</t>
  </si>
  <si>
    <t>1.输入：≥2路XLR输入
2.输出：≥2路XLR输出
3.输入输出隔离绝缘耐压：300Vp-p以上 
4.多通道隔离静噪器特性：备插损&lt;0.5dB 回损：＞18dB
5.Max(输入－输出、输入电平：0.5Vp-p(Min)-1Vp-p - 3Vp-p (Max)
6.频率响应：20Hz—20kHz（±＜0.2db ref 1khz）
7.共模抑制：＞68dB@1kHz
8.立体声通道隔离度：62dB
9.输入/输出阻抗：600Ω</t>
  </si>
  <si>
    <t>（六）智能巡检终端</t>
  </si>
  <si>
    <t>手持式声像巡检仪</t>
  </si>
  <si>
    <t>低噪MEMS麦克风：64个；
涵盖可听声和超声波：2kHz~60kHz；
远距离安全测量：0.3m~100m；
最高、中心声强点：自动追踪；
气体泄漏监测：带压气体;
变压器监测：局部放电；</t>
  </si>
  <si>
    <t>嵌入式声像检测模块</t>
  </si>
  <si>
    <t>功能包括视频监控与超声波定位融合，报警功能、数据回传功能等。</t>
  </si>
  <si>
    <t>（七）网络通信设备</t>
  </si>
  <si>
    <t>24口交换机</t>
  </si>
  <si>
    <t>硬件平台：全千兆三层管理型以太网交换机，交换容量≥320Gbps/3.20Tbps，包转发率≥48Mpps/120Mpps，≥24个千兆自适应电口，≥4个千兆/百兆自适应SFP光口，支持IPv4/IPv6双栈协议、静态路由、RIP/OSPF动态路由、VALN/GVRP/PVLAN/QinQ、STP/RSTP/MSTP、EAPS/ERPS
标配安装挂耳，1根电源线，1根监控线缆
含光模块，根据实际需要配置</t>
  </si>
  <si>
    <t>8口交换机</t>
  </si>
  <si>
    <t>硬件平台：全千兆非管理型以太网交换机，交换容量≥28Gbps，包转发率14.88Mpps。支持≥8个全千兆自适应电口,≥2个千兆SFP插槽，支持自动翻转、端口自动节能
含光模块，根据实际需要配置</t>
  </si>
  <si>
    <t>（八）控制台</t>
  </si>
  <si>
    <t>领导席位</t>
  </si>
  <si>
    <t>根据用户要求定制，单席位，桌面材质高档复合木板，材料环保无甲醛，造型简单大气，样式和颜色与室内装修及其他办公家具风格协调协调统一，含多功能桌插，含高档舒适座椅</t>
  </si>
  <si>
    <t>操控台</t>
  </si>
  <si>
    <t>根据用户要求定制，单席位，桌面材质复合木板，材料环保无甲醛，造型具备科技感，样式和颜色与室内装修及其他办公家具风格协调统一，含多功能桌插，含旋转可升降电脑椅</t>
  </si>
  <si>
    <t>电脑</t>
  </si>
  <si>
    <t>处理器≥10核，主频≥4.7GHZ，内存：≥16G；硬盘：≥512G固态；显卡：集显；其他：键鼠套≥20英寸显示器</t>
  </si>
  <si>
    <t>（九）装饰装修</t>
  </si>
  <si>
    <t>防尘处理</t>
  </si>
  <si>
    <t>吸盘</t>
  </si>
  <si>
    <t>防静电地板配套的吸盘</t>
  </si>
  <si>
    <t>抹灰，刮腻子两遍，刷乳胶漆三遍</t>
  </si>
  <si>
    <t>新增防盗门</t>
  </si>
  <si>
    <t>甲级防盗门2米×1.5米，含密码锁</t>
  </si>
  <si>
    <t>200*100*1.2mm金属桥架</t>
  </si>
  <si>
    <t>新增隔墙</t>
  </si>
  <si>
    <t>加气混凝土砌块，含钢筋</t>
  </si>
  <si>
    <t>立方米</t>
  </si>
  <si>
    <t>室内面积约142.6平方米，吊顶、管路、暖气、消防、门等拆除，墙面铲除，垃圾清运</t>
  </si>
  <si>
    <t>原有设备拆迁改造</t>
  </si>
  <si>
    <t>包含原有大屏、设备的搬迁安装</t>
  </si>
  <si>
    <t>小计7：</t>
  </si>
  <si>
    <t>防火墙系统</t>
  </si>
  <si>
    <t>配置不少于22个千兆电接口（2组bypass），8个千兆Combo接口，2个万兆光接口，1个console口，冗余电源，480GB硬盘。
支持入站SmartDNS,能自动判断访问者的IP地址并解析出对应的IP地址,提升网站访问速度；
支持NetFlow技术，支持配置主动超时时间、源接口、模板刷新时间、数据包数量、企业字段等信息，实现对高速转发的IP数据流进行测试和统计；</t>
  </si>
  <si>
    <t>网闸</t>
  </si>
  <si>
    <t>最大网络层吞吐量：≥1Gbps
最大并发连接数：≥40万
系统延迟：&lt;1ms 
管理接口：内外各1个Console管理口（共2个Console管理口)
USB接口：内外网各2个USB2.0
内网接口：≥6个千兆电口+2个千兆光口
外网接口：≥6个千兆电口+2个千兆光口 
CPU：≥4核4线程 ≥2.2GHz *2
内存：≥4G*2 DDR4
硬盘容量：≥可用空间256G固态硬盘 *2 
支持视频应用集群部署，支持链路的集群管理和视频流量负载；支持视频信令解析，识别视频协议，对不符合格式的信令及指令进行阻断和日志记录；支持摄像头注册信息过滤，视频编码控制；支持视频流插帧，可设置插帧频率；</t>
  </si>
  <si>
    <t>上网行为审计系统</t>
  </si>
  <si>
    <t>1.配置不少于12个千兆电口，12个千兆光口，冗余电源，500G硬盘
2.应用层吞吐：≥2G
3.网络层吞吐：≥6.8G
4.最大并发连接数：≥120W
5.每秒新建连接数：≥5.6W
6.VPN吞吐：≥1G
7.上网行为管理:
支持针对网络社区/P2P/文件传输/电子商务/IM/炒股/网络多媒体/网络游戏/远程控制/加密网站/加密邮件/HTTPS加密搜索行为等进行审计和控制
支持基于用户、IP、应用、行为动作、内容、终端系统及设备类型的审计
支持网站、邮件、论坛发贴、搜索关键字过滤和审计
支持对内置URL分类、恶意URL和自定义URL进行过滤和审计
8.流量管控:
支持虚拟线路和分级带宽管理
支持基于用户/应用/服务/IP/时间的带宽限制
支持每IP限速、带宽保障和多优先级管理
9.网络基础功能:
支持透明、路由、旁路部署
支持VLAN子接口、桥接口、聚合接口
支持源地址、目的地址NAT，支持一对一、一对多、多对多地址转换
10.安全防护:
支持SYNflood、UDPflood、ICMPflood、DNSflood攻击防护和异常包防护
支持不IP地址黑名单联动，禁用地址访问
11.日志报表:
基于用户、应用的流量趋势统计、分布统计和TOP排名
基于设备CPU、内存、转发流量、会话数趋势统计
基于用户的网络行为、账号、流量统计分析，支持用户行为轨迹跟踪</t>
  </si>
  <si>
    <t>终端检测响应系统</t>
  </si>
  <si>
    <t>1.CPU：≥8核16线程≥ 4.8GHz 
2.内存：≥32G DDR4
3.硬盘容量：≥512G SSD
4.网络接口：≥2个千兆电口
5.USB接口：≥2个USB 3.0口+2个USB 2.0口 
6.入侵检测能力：
账号安全：支持检测异常登录、暴力破解等危害账户安全的事件，通过监控操作者的登录行为，结合上下文完整分析其操作意图，可准确捕捉异常登录和暴力破解行为，使账户安全得到充分保障。
后门检测：针对各类主机安全后门连接类型，支持全面检测识别异常后门连接事件并进行风险等级划分，帮忙用户发现主机后门路径并进行及时处理，防止主机资产被非法连接，主机数据被窃取等事件发生。
病毒防御：基于自主研发的智能检测引擎，可快速精准发现入侵的蠕虫、僵尸病毒及木马文件，同时结合智能查杀与文件隔离机制，及时切断病毒传播路径并消灭病毒，有效防止病毒文件扩散。
7.脆弱性检测能力：
弱口令检测：针对主机系统自身存在弱口令配置的情况，支持对主机进行全面检测；支持自定义配置弱口令字典，用户可按需求进行灵活配置，充分保护主机系统的口令安全。
配置稽查：支持基线核查与应用合规检查，通过一键化检测功能可自动发现系统存在配置问题，并给出合理化的建议，用于完善主机系统存在的薄弱配置，加强系统自身稳定性。
漏洞检测：利用自主研发的漏洞识别引擎对系统进行主动扫描，可精准检测到当前主机系统中存在的安全漏洞，同时支持对漏洞库进行定期更新。
8.安全管理能力：
外设管控：支持记录外设插拔信息，同时可配置外设阻断策略，防止外设非法连接。
文件检索：支持创建任务进行终端文件检索管理，对于已知有隐患的终端文件，可快速进行检索处理，防止高危文件出现大规模扩散。
违规外联检测：支持实时监测识别违规外联行为，及时发现并进行告警。
蜜罐联动：支持联动高交互蜜罐系统，可将攻击从终端转移至蜜罐，同时实现攻击溯源。</t>
  </si>
  <si>
    <t>日志审计与分析系统</t>
  </si>
  <si>
    <t>配置不少于6个千兆电口，2个万兆光口，2*USB，1个console，2T硬盘，系统默认50点授权，日志处理能力≥10000EPS。
支持按日志存储策略（存储天数）对视频专网的操作行为、流量数据、告警事件、安全事件等日志进行存储；日志记录进授权管理员通过鉴别后访问；</t>
  </si>
  <si>
    <t>安全运维管理系统</t>
  </si>
  <si>
    <t>配置不低于6个千兆电口，2个万兆光口，2*USB，1个console，1T硬盘，授权≥50点</t>
  </si>
  <si>
    <t>数据库审计系统</t>
  </si>
  <si>
    <t>配置不低于6个千兆电口，2个万兆光口、2*USB、1个console、2T硬盘。SQL处理能力≥10000条/s，SQL存储能力≥35亿条；</t>
  </si>
  <si>
    <t>漏洞扫描</t>
  </si>
  <si>
    <t>授权：系统漏扫授权IP数：≥100，WEB漏扫授权URL数：≥20；性能指标：主机漏扫最大并发IP数：≥150，WEB漏扫最大并发URL数：≥5。
硬件参数：CPU≥2核4线程 主频≥3.7GHz,内存大小≥8G，硬盘容量≥128GB SSD+ 2TB SATA，电源：单电源，接口≥6千兆电口+2千兆光口SFP。
功能描述：能够帮助客户识别和发现网络中的各类资产，高效、全面、精准地检查网络中的各类脆弱性风险，根据扫描结果提供专业、有效的安全分析和修补建议，全面提升客户网络环境的整体安全性。
★具备中国网络安全审查技术与认证中心出具的《网络关键设备和网络安全专用产品安全认证证书》（提供证书证明）；通过GB/T 20278-2022《信息安全技术 网络脆弱性扫描产品安全技术要求和测试评价方法》中增强级检测要求（提供型式试验报告）</t>
  </si>
  <si>
    <t>防病毒服务器</t>
  </si>
  <si>
    <t>CPU：≥6核CPU；
内存：≥32GB；
硬盘：≥2TB；
电源：1+1冗余电源；
支持RAID 0，1，5，6，10等。
包含防病毒系统软件、服务器端防病毒软件、主机端防病毒软件
支持检测被管控设备违规外联行为，可信域范围内的设备通信不进行告警，对非可信域之间通信的设备进行识别并告警；对于被管控设备上的Webshell异常文件，包括.asp、.php、.jsp、.png、.jpg、.py等文件类型，支持识别并生成文件安全告警日志。</t>
  </si>
  <si>
    <t>服务器密码机</t>
  </si>
  <si>
    <t>1.≥4个以上千兆网口，≥2个USB接口，≥1个COM接口。
2.密码算法：支持SM2、SM3、SM4、SM9等国密算法。
★设备具有国家密码管理局颁发的《商用密码产品认证证书》；具备《中国国家强制性产品认证证书》；
★内置密码卡和硬件设备为同一厂商，且密码卡具有第三方测试报告或《商用密码产品认证证书》；</t>
  </si>
  <si>
    <t>国密VPN</t>
  </si>
  <si>
    <t>1.≥4个以上千兆网口，≥2个USB接口，≥1个COM接口， 
最大并发会话数≥10万，VPN通道加密吞吐量≥800Mbps，最大连接用户数≥2000；
2.密码算法：支持SM2、3、4、9算法；
3.VPN协议：支持IPSec VPN、SSL VPN协议；</t>
  </si>
  <si>
    <t>密钥管理系统</t>
  </si>
  <si>
    <t>1.租户管理：支持租户的分级管理，平台上每个租户之间的密码资源严格隔离。
2.用户管理：支持批量导入用户账号数据；支持角色分组和权限定义；支持用户名/口令、短信认证、扫码认证、Ukey等认证方式。
3.应用管理：支持将应用系统注册到密码服务平台，登记应用基本信息，并提供应用授权、访问控制、密码策略配置功能。
4.密钥管理：支持系统主密钥初始化、用户密钥生成/停用/作废等功能；支持用户密钥申请审核、下载/分发、恢复等功能；支持SM9算法标识信息的管理，支持标识查询和统计；依照KMIP（密钥互操作协议）的规范实现密钥的标准化、集中化管理；实现密钥全生命周期的安全保护。
5.密码服务：遵循国家密码管理局《基于对的标识密码算法》实现标识密码算法中的标识密码的初始化和标识私钥的生成和校验运算；遵循国家密码管理局《公钥密码基础设施应用技术体系密码设备应用接口规范》；支持SM2/SM4/SM9加密解密，支持SM3哈希运算，支持SM2/SM9数字签名与验签。 
6.接口规范：支持OAuth、SAML、OIDC、LDAP、Radius等主流协议；支持Java、PHP、Object-c、C/C++、C#、DELPHI、PASCAL、COM组件等编程语言，其它语言可使用提供的CLI扩展支持；支持RESTfulAPI标准规范；支持PKCS#7/11、CSP等标准规范。
★设备具有国家密码管理局颁发的《商用密码产品认证证书》；内置密码卡、USBKey和设备为同一厂商，且密码卡具有第三方测试报告或《商用密码产品认证证书》。</t>
  </si>
  <si>
    <t>协同签名系统</t>
  </si>
  <si>
    <t>1.算法支持：支持SM2、SM3、SM4、SM9国密算法
2.密钥分片运算:支持SM2算法密钥分片；支持SM9算法密钥分片；
3.联合签名运算：支持SM2算法联合签名运算；支持SM9算法联合签名运算，包括双报文的Lite模式和三报文的2IBS模式
4.联合解密运算：支持SM2算法联合解密运算；支持SM9算法联合解密运算。
5.验签功能：支持SM2算法验签；支持SM9算法验签
6.用户鉴权：支持对用户的认证失败次数限制，达到上限后将锁定此用户，防止暴力破解。
7.并发连接≥100000，平均业务响应时间≤120ms。</t>
  </si>
  <si>
    <t>数据库加密系统</t>
  </si>
  <si>
    <t>1、支持提供集中式统一的可视化策略管理控制台；
2、支持实现对敏感字段设置安全策略，包括选择加密算法和脱敏策略；支持针对不同字段使用不同的加密/脱敏策略和加密密钥；
3、支持对于敏感数据，例如个人姓名、身份证号、手机号、邮箱等，通过设置遮掩或密文方式实现脱敏效果；支持保留格式加密FPE，提供对⼿机号、证件号、邮箱等字段类型的基于国密SM4算法的格式保留加密；</t>
  </si>
  <si>
    <t>密码软件</t>
  </si>
  <si>
    <t>1、支持字段级加密，可实现一字段一密钥；
2、同时实现机密性和完整性保护；
3、支持在应用服务端部署加解密插件，可实现应用层的结构化数据加解密，在应用向数据库写入数据时进行加密，在从数据库读取数据时进行解密；
4、支持通过使用确定性加密方法，实现精确匹配检索功能；
5、支持目标应用的分布式或微服务部署模式，在多个应用节点或服务实例上安装安全插件，实现敏感数据的分布式加解密和脱敏；</t>
  </si>
  <si>
    <t>智能密码钥匙</t>
  </si>
  <si>
    <t>算法支持：SM1、SM2、SM3、SM4、SM9算法
随机数生成：采用物理噪声源生成真随机数
存储空间：≥64K存储空间，可安全存储密钥、证书等敏感数据</t>
  </si>
  <si>
    <t>一、易燃易爆有毒有害气体监测</t>
  </si>
  <si>
    <t>（一）傅里叶变换红外光谱扫描成像遥测系统</t>
  </si>
  <si>
    <t>傅里叶变换红外光谱扫描成像遥测主机</t>
  </si>
  <si>
    <t>★（1）危化气体遥测成像报警系统监测气体数量＞500种，能实测37种典型代表危化气体，具体如下：芳香烃类：对二甲苯；卤代烯类：四氯乙烯、1.2-二氯乙烯、氯乙烯；卤代烷类：1,1,1-三氯乙烷、三氯甲烷、二氯甲烷；酮类：丙酮：烯烃类：乙烯、丙烯、丁烯-1、已烯-1；烷烃类：甲烷、乙烷、丙烷、丁烷(正丁烷)、戊烷(异戊烷)；醛类：苯甲醛；脂类：甲基膦酸二甲酯(DMMP)；腈类：丙烯腈；胺类(系物)：二甲胺、苯胺、甲基二乙醇胺；醇类：甲醇、丙醇、乙硫醇；醚类：乙醚、甲基叔丁基醚；炔烃类：乙炔；无机化合物：氨气、二氧化硫、硫化氢、六氟化硫、三氯化磷；其他有机物：二恶烷、乙酸、环氧乙烷。提供国家认可的具有CMA或CNAS资质的第三方检测机构出具的报告并加盖制造商公章。
（2）采用被动式斯特林制冷型傅里叶红外光谱遥感检测技术。
（3）监测距离：≥3km。
（4）响应时间：≤2s。（提供国家认可的具有CMA或CNAS资质的第三方检测机构出具的报告并加盖制造商公章）
（5）场景视频：可见光+红外热像（必须同时具备可见光相机和红外相机，需提供产品实装图，并标明见光相机、红外相机以及探测器镜头）。
（6）光谱测量速率≥10副图/秒（@4cm-1）（需提供截图证明资料）
（7）波长重复性：≤0.01cm-1。
★（8）为保证设备长期稳定运行，不受国际贸易环境变化影响，设备核心部件干涉仪需自主可控，产品制造商需提供国产化证明材料（包括但不限于以下能够证明是国产化的材料：自主发明专利、国产化电子元器件选用分析报告等）。
（9）光谱分辨率：1cm-1、4cm-1(可调)
（10）可见相机分辨率：≥1080P，红外相机分辨率：≥640×512
（11）供电方式：交流、直流两种供电方式。电压：220VAC±10%或26VDC士4VDC；
（12）为了保证产品在室外长期工作的可靠性，产品应提供按照国家标准相关要求开展的沙尘（吹尘）环境试验报告。提供国家认可的具有CMA或CNAS资质的第三方检测机构出具的报告并加盖制造商公章。
★（13）保证产品在高空部署时，能够承受强风、阵风等振动冲击干扰，产品应符合国家有关振动冲击的规范要求。提供国家认可的具有CMA或CNAS资质的第三方检测机构出具的报告并加盖制造商公章。</t>
  </si>
  <si>
    <t>云台</t>
  </si>
  <si>
    <t>（1）扫描范围：水平0°～360°，俯仰-30°～+45°。
（2）扫描旋转速度：水平旋转速度为0.01°/s～20°/s，垂直旋转速度为0.01°/s～10°/s。</t>
  </si>
  <si>
    <t>防爆配电箱</t>
  </si>
  <si>
    <t>尺寸不小于500mm（宽）× 600mm（高）× 450mm（深），内含浪涌保护器、空气开关、光电转换器导轨、插座、线缆线架等</t>
  </si>
  <si>
    <t>AC220V转DC24V</t>
  </si>
  <si>
    <t>专用主控终端</t>
  </si>
  <si>
    <t>配置要求：≥i7处理器，≥16G内存，≥1T SSD，独立显卡≥RTX3060，4G独立显存，≥24寸显示屏。</t>
  </si>
  <si>
    <t>系统管理控制模块</t>
  </si>
  <si>
    <t xml:space="preserve">（1）支持数据上传智能化管控平台。（需提供截图证明资料）
（2）支持自动定标，同时支持人工定标。（需提供截图证明资料）
（3）产品具有识别气体并实时显示结果、即时报警、检测模式选择、检测区域实时视频显示、检测区域可视化选取、检测过程实时显示（包括检测识别结果的图像、名称和数值）。（需提供截图证明资料）
（4）可实时视频显示测试结果，可动态显示气体的分布和扩散趋势。（需提供截图证明资料）
（5）具有多条件数据查询、多形式数据报表、多类型数据统计分析，历史数据回放（检测场景和检测识别结果叠加）等功能，结果自动实时保存，数据可远程分发。
（6）可实现对监测系统的运行控制，向各硬件子系统发送命令，并接收其数据，实现系统的自动定标、可见光相机和红外热像仪的手动和自动切换等功能；控制管理检测工作，实现检测模式选择，检测区域可视化选取；（需提供截图证明资料）
（7）具备自定义多区域扫描功能，可自定义各区域的名称并能对不同区域开展针对性的数据分析。（需提供截图证明资料）
（8）为了保证后期将检测结果接入内部平台的数据安全性，配套的气体遥测成像报警系统软件数据库端需开展过漏洞扫描。
</t>
  </si>
  <si>
    <t>塔架</t>
  </si>
  <si>
    <t>根据安装环境定制，相对承载平台（楼面），设备安装高度≥3m，具体高度根据现场环境，以满足对目标危险源区域的监控视场角为准，承重不低于设备的重量，防腐处理为热浸锌，含避雷针、基础以及设备安装连接件。抗震烈度：8°；垂直偏差：&lt; 1/1000；</t>
  </si>
  <si>
    <t>镀锌钢管</t>
  </si>
  <si>
    <t>JDG镀锌金属线管钢管32mm</t>
  </si>
  <si>
    <t>防爆挠性软管</t>
  </si>
  <si>
    <t>防爆挠性管主要材料为编织线、碳钢和NBR，DN25</t>
  </si>
  <si>
    <t>网线</t>
  </si>
  <si>
    <t>六类非屏蔽网线</t>
  </si>
  <si>
    <t>电源线</t>
  </si>
  <si>
    <t>RVV2*1.5mm²</t>
  </si>
  <si>
    <t>电力引入</t>
  </si>
  <si>
    <t>含电力引入相关工程费用，如架杆飞线、路面开挖及恢复等。
200米以内的电力接入建议采用不小于3*1.5mm2电源线；
500米以内的电力接入建议采用不小于3*2.5mm2电源线；
500米以上的电力接入建议采用不小于3*4mm2电源线；</t>
  </si>
  <si>
    <t>光纤收发器</t>
  </si>
  <si>
    <t>1光2电监控专用千兆单模单纤</t>
  </si>
  <si>
    <t>包括但不限于防爆接线盒、插板、水晶头、铁丝、胶布、网络跳线、电源空开、扎带、标签、螺栓、过线盒、弯头、射钉、射弹等相关材料，固定膨胀螺丝等五金辅材等</t>
  </si>
  <si>
    <t>（二）点式气体探测微站</t>
  </si>
  <si>
    <t>工业有毒有害气体探测器（氯气）</t>
  </si>
  <si>
    <t>支持检测气体：氯气
安装方式：抱管装、支架安装或贴壁安装
执行标准： GB 12358-2006
额定工作电压：DC 36 V           
信号输出：两总线通讯
检测原理：电化学
测量范围：0-10µmol/mol
测量精度：精度：0.1µmol/mol，误差：±5%FS
防爆等级：Ex db ⅡC T6 Gb
外壳防护等级： 不低于IP66
工作环境：温度：-10 °C～55 °C；湿度：≤95% RH无结霜</t>
  </si>
  <si>
    <t>工业可燃气体探测器（氢气）</t>
  </si>
  <si>
    <t>支持检测气体：氢气
安装方式：抱管装、支架安装或贴壁安装
执行标准： GB 15322.1-2019
额定工作电压：DC 36 V           
信号输出：两总线通讯
检测原理：催化燃烧式
测量范围：（3～100）%LEL
测量精度：精度：1% LEL，误差：±3% LEL
防爆等级： Ex db ⅡC T6 Gb
外壳防护等级： 不低于IP66
工作环境：温度：-40 °C～70 °C；湿度：≤95% RH无结霜</t>
  </si>
  <si>
    <t>工业可燃气体探测器（乙炔）</t>
  </si>
  <si>
    <t>支持检测气体：乙炔
安装方式：抱管装、支架安装或贴壁安装
执行标准： GB 15322.1-2019
额定工作电压：DC 36 V           
信号输出：两总线通讯
检测原理：催化燃烧式
测量范围：（3～100）%LEL
报警设定值：一级报警设定值25%LEL，二级报警设定值50%LEL
测量精度：精度：1% LEL，误差：±3% LEL
防爆等级：Ex db ⅡC T6 Gb
外壳防护等级： 不低于IP66
工作环境：温度：-40 °C～70 °C；湿度：≤95% RH无结霜</t>
  </si>
  <si>
    <t>工业有毒有害气体探测器（氯乙烯）</t>
  </si>
  <si>
    <t>支持检测气体：氯乙烯
安装方式：抱管装、支架安装或贴壁安装
执行标准： GB 12358-2006
额定工作电压：DC 36 V           
信号输出：两总线通讯
检测原理：电化学
测量范围：0-10µmol/mol
测量精度：精度：0.1µmol/mol，误差：±5%FS
防爆等级：Ex db ⅡC T6 Gb
外壳防护等级： 不低于IP66
工作环境：温度：-10 °C～55 °C；湿度：≤95% RH无结霜"</t>
  </si>
  <si>
    <t>工业可燃气体探测器（甲烷）</t>
  </si>
  <si>
    <t>支持检测气体：甲烷
安装方式：抱管装、支架安装或贴壁安装
执行标准： GB 15322.1-2019
额定工作电压：DC 36 V         
信号输出：两总线通讯
检测对象：甲烷（催化燃烧式）
测量范围：（3～100）%LEL
测量精度：精度：1% LEL，误差：±3% LEL
防爆等级： Ex db ⅡC T6 Gb
外壳防护等级： 不低于IP66
工作环境：温度：-40 °C～70 °C；湿度：≤95% RH无结霜</t>
  </si>
  <si>
    <t>工业有毒有害气体探测器（氨气）</t>
  </si>
  <si>
    <t>支持检测气体：氨气
安装方式：抱管装、支架安装或贴壁安装
执行标准： GB 12358-2006
额定工作电压：DC 36 V           
信号输出：两总线通讯
检测原理：电化学
测量范围：0-100μmol/mol
测量精度：精度：1µmol/mol，误差：±5%FS
防爆等级：Ex db ⅡC T6 Gb
外壳防护等级： 不低于IP66
工作环境：温度：-10 °C～55 °C；湿度：≤95% RH无结霜</t>
  </si>
  <si>
    <t>工业有毒有害气体探测器（VOC气体）</t>
  </si>
  <si>
    <t>支持检测气体：VOC气体
安装方式：抱管装、支架安装或贴壁安装
执行标准： GB 12358-2006
额定工作电压：DC 36 V           
信号输出：两总线通讯
检测原理：电化学
测量范围：0-1000µmol/mol
测量精度：精度：1µmol/mol，误差：±5%FS
防爆等级：Ex db ⅡC T6 Gb
外壳防护等级：不低于 IP66
工作环境：温度：-10 °C～55 °C；湿度：≤95% RH无结霜</t>
  </si>
  <si>
    <t>可燃气体报警控制器</t>
  </si>
  <si>
    <t>容量：≥2回路，≥30点位， 每回路≥15点位
执行标准： GB 16808-2008
安装方式： 非防爆场合的壁挂式安装
RS-485接口 ：RS-485总线通讯接口
主电源： AC 220 V±15%，50 Hz±1%
备电电源 ：36 V DC/1.8 Ah
线制： M-Bus两总线
报警方式： 声光报警        
信号输出： 两组继电器输出</t>
  </si>
  <si>
    <t>容量：≥2回路，≥58点位， 每回路≥30点位
执行标准： GB 16808-2008
安装方式： 非防爆场合的壁挂式安装
RS-485接口 ：RS-485总线通讯接口
主电源： AC 220 V±15%，50 Hz±1%
备电电源 ：36 V DC/1.8 Ah
线制： M-Bus两总线
报警方式： 声光报警      
信号输出： 两组继电器输出</t>
  </si>
  <si>
    <t>物联网网关</t>
  </si>
  <si>
    <t>1、供电方式：12V 1A，含适配器
2、待机电流：500mA
3、接口参数：RS485、RS232、一路输出、一路输入、一路ADC采样
4、通讯方式：上行：有线网络；下行：RS485、RS232</t>
  </si>
  <si>
    <t>立杆及基础</t>
  </si>
  <si>
    <t>参考高度1.8m，管径不小于100mm，具体情况根据现场定制，包含立杆、混凝土基础、预埋件、接地</t>
  </si>
  <si>
    <t>信号线</t>
  </si>
  <si>
    <t>报警总线RVVSP2*2.5mm²</t>
  </si>
  <si>
    <t>PE管</t>
  </si>
  <si>
    <t>国标PE50</t>
  </si>
  <si>
    <t>报警主机</t>
  </si>
  <si>
    <t>容量：每回路≥9点位；
RS-485接口：RS-485总线通讯接口</t>
  </si>
  <si>
    <t>1光4电监控专用千兆单模单纤</t>
  </si>
  <si>
    <t>抱杆设备箱</t>
  </si>
  <si>
    <t>室外抱杆机柜，尺寸不小于500mm（宽）× 600mm（高）× 450mm（深），内置双路电源防雷1个，两路10A空气开关1个，单路10A空气开关1个，三芯和两芯插座各一个，能够容纳交换机、光纤收发器</t>
  </si>
  <si>
    <t>配套辅材</t>
  </si>
  <si>
    <t>包括但不限于接线盒、插板、水晶头、铁丝、胶布、网络跳线、电源空开、扎带、标签、螺栓、过线盒、弯头、射钉、射弹等相关材料，固定膨胀螺丝等五金辅材等</t>
  </si>
  <si>
    <t>（三）终端安全控制系统</t>
  </si>
  <si>
    <t>网络电控终端</t>
  </si>
  <si>
    <t>支持基于以太网对接入设备远程重启及运行状态采集
通讯方式：10M/100M自适应以太网
网络协议：Modbus TCP、Modbus RTU
数据传输方式：支持TCP client
通道数：≥4</t>
  </si>
  <si>
    <t>电源线、网线、安装接线等</t>
  </si>
  <si>
    <t>终端安全数据调度一体机</t>
  </si>
  <si>
    <t>满足大范围速扫设备、主控终端、厂界气体在线监测系统等终端设备接入安全防护需求。
节点识别：基于终端节点业务数据特征或用户自定义规则进行节点识别，能识别大量物理网通用协议。
行为分析：可根据业务流量生成物联网设备行为基线；可基于设备行为基线，根据用户策略进行设备业务流量监控，发现行为异常的设备并进行告警；
业务识别：基于业务数据流的物联网业务识别，可针对业务进行策略控制；
安全通道：支持同IPSEC VPN Server建立IpsecVPN 隧道；
访问控制：基于五元组和物联网业务特征的数据访问控制；
准入控制：可根据节点类型、业务特征等进行物联网接入设备的准入控制；
入侵检测：支持入侵检测引擎，对威胁自动告警；
漏洞扫描：定期对网关下连物联网终端进行漏洞扫描；
多接口适配：支持对下连终端设备的协议解析，将业务接入到业务平台； 
协议转换：透传方式，根据用户定义的触发条件，将数据转换成网络报文进行上传；
运行时监控：关键进程监控&amp;告警；资源访问监控&amp;告警；设备流量监控&amp;告警；管理方式：具备独立管理平台和设备管理页面；
【硬件规格】：≥5个千兆电口（1个管理口），≥ 1个console口，≥1对DIDO总线接口，≥1个RS232总线接口、≥2个RS485总线接口，≥1组lora通信接口，≥1个蓝牙接口,外置电源,传感器接入数量：≥100 ，整机吞吐：≥650Mbps； Ipsec VPN 吞吐：≥190Mbps
1、支持设备间数据通道加密，支持网关、总部之间的全加密互联，点到点，点到多点的安全VPN隧道连接； 
2、支持国密算法； 
3、支持终端指纹学习并生成终端设备指纹，支持自动学习、可自动发现新添加设备； 
4、支持物联网终端的可信准入，管理员可配置准入规则，支持基于终端的IP地址、MAC地址设置认证白名单，仅允许白名单内的终端入网； 
5、支持对物联网终端的安全漏洞、弱口令等安全脆弱性问题进行扫描，提供立即扫描和定时扫描两种方式；（提供截图证明）
6、★保证信息安全服务企业在安全开发方面与安全保障的能力，厂商具备中国网络安全审查认证和市场监管大数据中心颁发的《信息安全服务资质认证证书 》软件安全开发服务资质认证（二级）；（提供资质证明）
7、基于终端节点业务数据特征或用户自定义规则进行节点识别，能识别大量物联网通用协议；
8、支持对终端传输数据进行分析、记录、统计，对异常告警; 支持流量管理，可基于应用协议、IP、时间段、日期、用户/用户组、终端类型来进行流量管理；
9、为保证厂商信用，生产厂商具备中国通信企业协会颁发的信用评价（运维服务领域）AAA认证、信用评价（系统集成领域）AAA认证。（提供资质证明）
10、为保证项目后期用户可以全面的掌握设备使用技能以及网络安全知识，厂商需具备良好的培训能力，厂商具有国家互联网应急中心颁发的《“网络安全能力认证”培训机构》网络安全能力认证证书。（提供资质证明）</t>
  </si>
  <si>
    <t>二、公共管廊安全风险监测预警</t>
  </si>
  <si>
    <t>（一）高清视频监控</t>
  </si>
  <si>
    <t>双光谱防爆摄像机</t>
  </si>
  <si>
    <t>热成像传感器类型：氧化钒非制冷型探测器
热成像分辨率≥256 × 192
热成像帧频：50 Hz: 25 fps
热成像像元尺寸≥12 μm
热成像响应波段：8~14 μm
热成像焦距≥9.7 mm
热成像最大光圈值≥F1.0
热成像视场角≥18.0°(H) × 13.5°(V)
目标物最近测温距离（以0.1×0.1米为准）≥1.5m
目标物最远测温距离（以0.1×0.1米为准）≥15m
测温范围：-20 °C~150 °C，0°C~650°C
测温精度：±2°C或者量程的±2%
可见光传感器类型≥1/2.7"  CMOS
可见光分辨率≥2688 × 1520@2μm
可见光焦距≥8 mm，宽动态≥120 dB，3D降噪：支持
最低照度：彩色≥0.05 Lux @(F1.6,AGC ON) ；黑白≥0.01Lux @(F1.6, AGC ON) 
防护等级：不低于IP66</t>
  </si>
  <si>
    <t>设备箱</t>
  </si>
  <si>
    <t>室外设备箱，尺寸不小于500mm（宽）× 600mm（高）× 450mm（深），内置双路电源防雷1个，两路10A空气开关1个，单路10A空气开关1个，三芯和两芯插座各一个，能够容纳交换机、光纤收发器</t>
  </si>
  <si>
    <t>接入交换机（8口）</t>
  </si>
  <si>
    <t>交换机可用千兆PoE电口数量≥8，千兆光口数量≥2；交换容量≥20Gbps；转发性能≥14.88Mpps；
设备支持自适应802.3af/at供电标准，整机最大输出功率≥110W；
设备支持SNMP管理功能；
支持链路聚合、QoS、STP/RSTP、端口镜像、端口隔离、风暴抑制功能；</t>
  </si>
  <si>
    <t>（二）气体泄露和沉降监测</t>
  </si>
  <si>
    <t>可燃气体探测器</t>
  </si>
  <si>
    <t>检测可燃气，量程3-100%lel，催化燃烧式传感器，A-BUS+总线传输，防爆等级达ExdⅡCT6，防护等级达IP66,高亮的LED实时浓度显示，带现场声光报警功能，带2组继电器信号</t>
  </si>
  <si>
    <t>汽油探测器</t>
  </si>
  <si>
    <t>监测汽油泄漏，自然扩散式
测量范围：0-100％LELN
测量精度：±5％FS％
分辨率：1％LELmm
IP等级：IP66
防爆等级：Exd II C T6 Gb
支持4G或有线回传方式的任意一种</t>
  </si>
  <si>
    <t>静力水准仪</t>
  </si>
  <si>
    <t>1）量程：1000mm；精度：0.1%FS
 2）输出信号：RS485-modbus
 3）工作电压：DC12V-24V
 4）线缆接头：4芯防水航空插头
5）管接头：不锈钢自锁快接头
6）温度补偿：内嵌智能温度补偿算法
7）支持远程在线升级
8）防护等级：IP68</t>
  </si>
  <si>
    <t>储液罐</t>
  </si>
  <si>
    <t>不锈钢材质；配安装支座</t>
  </si>
  <si>
    <t>气管+水管+线缆</t>
  </si>
  <si>
    <t>1）水管：10*6.5高压PU管
2）气管：10*5高压PU管
3）线缆：RVSP2×0.5mm²485纯铜双屏蔽线缆</t>
  </si>
  <si>
    <t>智能采集网关</t>
  </si>
  <si>
    <t>1.485通道：4通道
2.485总线距离：小于1000米3.全网通工业级4G全网通联网模块
3.可选配1个RJ45以太网网口
4.支持边缘计算
5.支持本地备份存储
6.支持数据断网续传
7.支持远程在线升级
8. 供电：DC12V~24V
9.防护等级：≥IP67
10.输出：RS485-Modbus
12.支持联动控制外接现场声光警号和继电器
可提供对接第三方平台MQTT通用物联网协议</t>
  </si>
  <si>
    <t>三、公用工程安全风险监测设备</t>
  </si>
  <si>
    <t>（一）智能高空瞭望</t>
  </si>
  <si>
    <t>高空瞭望鹰眼（同等产品）</t>
  </si>
  <si>
    <t>1、防爆全景摄像机，自带镜头，另配≥4个图像采集模块，可将4个辅视频采集模块输出的视频图像进行拼接显示，拼接后的辅视频图像：水平视场角≥180°，垂直视场角≥80°；
2、全景摄像机采用≥4个 1/1.8＂4MP CMOS，特写球型摄像机采用≥1个 1/1.8＂4MP CMOS；内置≥1个GPU芯片；
3、细节最大分辨率≥2688*1520，全景通道最大分辨率≥5520*2400；彩色≤0.0002lux；黑白≤0.0001lux；支持宽动态不小于120dB。
4、设备支持水平手控速度不小于600°/S，云台定位精度为不大于0.01°。垂直手控速度不小于400°/S；
5、设备支持流量整形功能，可通过IE浏览器开启或关闭流量整形功能，整形系数高中低可设置；
6、设备支持≥1路报警输入接口，≥1路报警输出接口，≥1个RS485口，≥1个RJ45口，≥1个光纤接口；支持防破坏报警功能，可发出报警提示。
7、设备支持定位联动、单场景跟踪、多场景跟踪、全景跟踪、手动跟踪功能；具有滚动OSD功能，可添加图片OSD；
8、设备支持聚焦功能，可在设定场景中添加标定线长度及位置，在标定过程中，镜头可进行已设置的聚焦变倍并定义标定点，完成后可提示标定完成，并可进行高度补偿配置；
9、设备支持标签防抖防飘移功能，当设备焦距变化或者云台转动时，标签可根据实际场景进行自适应变化，标签位置与实际景物保持相对静止，避免标签偏移和抖动；
10、设备支持≥IP68，工作温度范围-40℃-60℃；支持防爆功能，防爆标志 Ex db ⅡC T6 Gb/Ex tb ⅢC T80℃ Db（提供防爆合格证）</t>
  </si>
  <si>
    <t>瞭望塔</t>
  </si>
  <si>
    <t>根据现场情况定制，参考高度不低于15m，用于固定高空瞭望摄像机，包含混凝土基础、预埋件、土方、防雷接地等</t>
  </si>
  <si>
    <t>室外设备箱</t>
  </si>
  <si>
    <t>室外设备箱，尺寸不小于500mm（宽）× 600mm（高）× 450mm（深），内置双路电源防雷1个，两路10A空气开关1个，单路10A空气开关1个，三芯和两芯插座各一个能够容纳交换机、光纤收发器</t>
  </si>
  <si>
    <t>防雷接地系统</t>
  </si>
  <si>
    <t>包含避雷针、镀锌角钢、多股铜绞线、电涌保护器、电涌保护器、降阻剂等</t>
  </si>
  <si>
    <t>（二）仪表数据采集系统</t>
  </si>
  <si>
    <t>图像型表计监测分析仪</t>
  </si>
  <si>
    <t>1、分辨率≥2560 × 1920；靶面尺寸≥1/2.7；内置≥1个SD卡插槽、≥1个麦克风，具有≥1个RJ45网络接口；水平分辨力不小于1900TVL；
2、最低照度彩色≤0.001 lx，黑白≤0.0001 lx，最大亮度鉴别等级（灰度等级）不小于11级；水平视场角不小于80°，垂直视场角不小于64°；白光补光距离不小于1米，照射角度不小于95°；
3、设备支持H.264、H.265视频编码格式，且具有High Profile编码能力；支持同时开启≥20个分辨率为2560x1920、帧率为25fps、码率为4Mbps的视频窗口进行画面预览；动态范围检测不小于120dB；
4、设备具有RTSP和WEB认证模式，具有RTSP认证、WEB认证摘要信息加密设置，加密算法可设置为MD5、SHA256及MD5/SHA256。
5、设备具有数字降噪、镜像功能、走廊模式、电子放大、视频水印、可伸缩编码SVC、透雾等功能。
6、摄像机支持DC12V与POE供电，且能在DC12V±30%范围内变化时可以正常工作；能够在-40~70摄氏度环境下稳定工作；防护≥IP67。</t>
  </si>
  <si>
    <t>配套仪表数据采集模块</t>
  </si>
  <si>
    <t>支持≥8块SATA接口硬盘，支持硬盘热插拔，支持RAID0、1、5、6、10，支持全局热备盘；
支持≥32路H.264、H.265视频流混合接入，输入带宽≥320M，支持4K高清网络视频的接入、存储、预览和回放，支持≥16路1080P视频解码；
支持人脸识别、人数统计、机动车识别、非机动车识别、行为分析、周界防范、烟火检测等多种智能算法；
支持室外装置表计读数：室外装置表计包括避雷器，压力表，温度计，室外分合指示器，油位计，呼吸器，刀闸状态检测。
支持室内高压室相关仪器状态识别：室外高压室仪器包括分合器、室外锁。支持室内主控室相关仪器状态识别：室内主控室相关仪器包括旋拧开关，室内仪器指示灯，指针表读数，数字表读数，压板状态，空开开关；
具有≥2个HDMI接口、≥2个VGA接口，支持异源输出，具有≥2个千兆网口、≥2个USB接口、≥1个eSATA接口、≥16路报警输入、≥4路报警输出。</t>
  </si>
  <si>
    <t>（三）声像监测系统</t>
  </si>
  <si>
    <t>在线式声像监测仪</t>
  </si>
  <si>
    <t>声像仪，采用PRPD图谱技术，需支持定位气体泄漏、定位放电位置，需支持可视成像；
指向性：全向，≥64个阵列，定位频响范围≥（5-70）KHz，灵敏度≤-38dBV，信噪比≥65dB，定位精度≤1°；
图像分辨率和帧率≥1920×1080@25fps，最低照度≤0.001lx；
具有≥1个10m/100m/1000m自适应以太网口，防水防尘等级≥IP67，支持POE供电。</t>
  </si>
  <si>
    <t>接入交换机（26口）</t>
  </si>
  <si>
    <t>交换机可用千兆PoE电口数量≥24，千兆光口数量≥2；交换容量≥56Gbps；转发性能≥41.67Mpps；
设备支持自适应802.3af/at供电标准，整机最大输出功率≥370W；
设备支持SNMP管理功能；
支持链路聚合、QoS、STP/RSTP、端口镜像、端口隔离、风暴抑制功能；</t>
  </si>
  <si>
    <t>（四）数据采集网关</t>
  </si>
  <si>
    <t>数据采集网关</t>
  </si>
  <si>
    <t>1、物联网网关，RS485/RS232接口≥12个（前面板4个，后面板8个），RS485/RS232接口复用；开关量输入≥16路，开关量输出≥12路，模拟量输入（0~5V或4~20mA）≥16路；
2、网络接口≥15个， 前面板6个10M/100M/1000M自适应网口，1个千兆 SFP光口，采用4+2+1三个网段设计；采集板8个10M/100M/1000M自适应网口，支持VLAN可以设置8个不同的网段；
3、存储接口≥2个SATA接口，支持3.5寸1TB/2TB/4TB /8TB硬盘；视频接口≥1 ×HDMI；USB接口≥5 × USB 2.0；对外供电接口≥1个，DC12V，1A；
4、内置安全隔离网闸，采用单向光传输，实现两个隔离网络数据的单向传输；支持OPC DA、Modbus RTU/TCP 协议，支持8个不同网段工控系统对接；
5、OPC系统接入数量≥10个；ModbusRTU 设备接入数量≥20个；ModbusTCP设备接入数量≥10个；物联数据接入性能最大≥5000个数据（变量）；</t>
  </si>
  <si>
    <t>网络硬盘录像机</t>
  </si>
  <si>
    <t>存储接口：≥8个SATA接口，支持硬盘热插拔，可满配25TB硬盘
视频接口：≥2×HDMI，2×VGA
网络接口：≥2×RJ45 10/100/1000Mbps自适应以太网口
报警接口：≥16路报警输入，9路报警输出（其中第9路支持CTRL 12V）
输入带宽：≥320Mbps
输出带宽：≥256Mbps
接入能力：≥32路H.264、H.265格式高清码流接入
解码能力：最大支持32×1080P
显示能力：最大支持8K+1080P、2×4K异源输出
RAID模式：RAID0、RAID1、RAID5、RAID6、RAID10，支持全局热备盘</t>
  </si>
  <si>
    <t>硬盘</t>
  </si>
  <si>
    <t>8TB容量</t>
  </si>
  <si>
    <t>（五）终端安全控制系统</t>
  </si>
  <si>
    <t>网络电控主机</t>
  </si>
  <si>
    <t>支持基于以太网对接入设备远程重启及运行状态采集
通讯方式：10M/100M自适应以太网
网络协议：Modbus TCP、Modbus RTU
数据传输方式：支持TCP client
通道数：≥8</t>
  </si>
  <si>
    <t>满足高清视频监控、表计分析仪、表计监测分析仪等终端设备接入安全防护需求。
节点识别：基于终端节点业务数据特征或用户自定义规则进行节点识别，能识别大量物理网通用协议。
行为分析：可根据业务流量生成物联网设备行为基线；可基于设备行为基线，根据用户策略进行设备业务流量监控，发现行为异常的设备并进行告警；
业务识别：基于业务数据流的物联网业务识别，可针对业务进行策略控制；
安全通道：支持同IPSEC VPN Server建立IpsecVPN 隧道；
访问控制：基于五元组和物联网业务特征的数据访问控制；
准入控制：可根据节点类型、业务特征等进行物联网接入设备的准入控制；
入侵检测：支持入侵检测引擎，对威胁自动告警；
漏洞扫描：定期对网关下连物联网终端进行漏洞扫描；
多接口适配：支持对下连终端设备的协议解析，将业务接入到业务平台； 
协议转换：透传方式，根据用户定义的触发条件，将数据转换成网络报文进行上传；
运行时监控：关键进程监控&amp;告警；资源访问监控&amp;告警；设备流量监控&amp;告警；管理方式：具备独立管理平台和设备管理页面；
【硬件规格】：≥5个千兆电口（1个管理口），≥ 1个console口，≥1对DIDO总线接口，≥1个RS232总线接口、≥2个RS485总线接口，≥1组lora通信接口，≥1个蓝牙接口,外置电源,传感器接入数量：≥100 ，整机吞吐：≥650Mbps； Ipsec VPN 吞吐：≥190Mbps
1、支持设备间数据通道加密，支持网关、总部之间的全加密互联，点到点，点到多点的安全VPN隧道连接； 
2、支持国密算法； 
3、支持终端指纹学习并生成终端设备指纹，支持自动学习、可自动发现新添加设备； 
4、支持物联网终端的可信准入，管理员可配置准入规则，支持基于终端的IP地址、MAC地址设置认证白名单，仅允许白名单内的终端入网； 
5、支持对物联网终端的安全漏洞、弱口令等安全脆弱性问题进行扫描，提供立即扫描和定时扫描两种方式；（提供截图证明）
6、★保证信息安全服务企业在安全开发方面与安全保障的能力，厂商具备中国网络安全审查认证和市场监管大数据中心颁发的《信息安全服务资质认证证书 》软件安全开发服务资质认证（二级）；（提供资质证明）
7、基于终端节点业务数据特征或用户自定义规则进行节点识别，能识别大量物联网通用协议；
8、支持对终端传输数据进行分析、记录、统计，对异常告警; 支持流量管理，可基于应用协议、IP、时间段、日期、用户/用户组、终端类型来进行流量管理；
9、为保证厂商信用，生产厂商具备中国通信企业协会颁发的信用评价（运维服务领域）AAA认证、信用评价（系统集成领域）AAA认证。（提供资质证明）
10、为保证项目后期用户可以全面的掌握设备使用技能以及网络安全知识，厂商需具备良好的培训能力，厂商具有国家互联网应急中心颁发的《“网络安全能力认证”培训机构》网络安全能力认证证书。（提供资质证明）</t>
  </si>
  <si>
    <t>四、区域风险隔离设备</t>
  </si>
  <si>
    <t>（一）高空瞭望系统</t>
  </si>
  <si>
    <t>防爆鹰眼摄像机（同等产品）</t>
  </si>
  <si>
    <t xml:space="preserve">1、防爆全景摄像机，自带镜头，另配≥4个图像采集模块，可将4个辅视频采集模块输出的视频图像进行拼接显示，拼接后的辅视频图像：水平视场角≥180°，垂直视场角≥80°；
2、全景摄像机采用≥4个 1/1.8＂4MP CMOS，特写球型摄像机采用≥1个 1/1.8＂4MP CMOS；内置≥1个GPU芯片；
3、细节最大分辨率≥2688*1520，全景通道最大分辨率≥5520*2400；彩色≤0.0002lux；黑白≤0.0001lux；支持宽动态不小于120dB。
4、设备支持水平手控速度不小于600°/S，云台定位精度为不大于0.01°。垂直手控速度不小于400°/S；
5、设备支持流量整形功能，可通过IE浏览器开启或关闭流量整形功能，整形系数高中低可设置；
6、设备支持≥1路报警输入接口，≥1路报警输出接口，≥1个RS485口，≥1个RJ45口，≥1个光纤接口；支持防破坏报警功能，可发出报警提示。
7、设备支持定位联动、单场景跟踪、多场景跟踪、全景跟踪、手动跟踪功能；具有滚动OSD功能，可添加图片OSD；
8、设备支持聚焦功能，可在设定场景中添加标定线长度及位置，在标定过程中，镜头可进行已设置的聚焦变倍并定义标定点，完成后可提示标定完成，并可进行高度补偿配置；
9、设备支持标签防抖防飘移功能，当设备焦距变化或者云台转动时，标签可根据实际场景进行自适应变化，标签位置与实际景物保持相对静止，避免标签偏移和抖动；
10、设备支持≥IP68，工作温度范围-40℃-60℃；支持防爆功能，防爆标志 Ex db ⅡC T6 Gb/Ex tb ⅢC T80℃ Db（提供防爆合格证）
</t>
  </si>
  <si>
    <t>定制支架</t>
  </si>
  <si>
    <t>包含镀锌角钢、多股铜绞线、电涌保护器、电涌保护器、降阻剂等</t>
  </si>
  <si>
    <t>（二）门禁道闸系统</t>
  </si>
  <si>
    <t>（1）门禁系统</t>
  </si>
  <si>
    <t>人员通道（右）</t>
  </si>
  <si>
    <t xml:space="preserve">右边道
使用环境：室内外
认证方式：标配IC/CPU/身份证读卡器、LED屏幕、一体化摄像头;身份证阅读器、嵌入式二维码;双目200w像素摄像头模组，支持通道进向面部识别
激光雷达：≥4个
箱体材质：不锈钢
门翼材质：亚克力
电源电压：AC 200-240 V，50/60 Hz
设备应采用一体式外观结构，闸机出厂内置人脸识别摄像头，且摄像头高度不超过闸机箱体顶部100mm；一组通道调试应仅需要登陆一个设备IP，来实现该组通道的参数配置、门禁管理和闸机控制功能；
</t>
  </si>
  <si>
    <t>人员通道（左）</t>
  </si>
  <si>
    <t>左边道
使用环境：室内外
认证方式：标配IC/CPU/身份证读卡器、LED屏幕、一体化摄像头;身份证阅读器、嵌入式二维码;双目200w像素摄像头模组，支持通道进向面部识别
激光雷达：≥4个
箱体材质：不锈钢
门翼材质：亚克力
电源电压：AC 200-240 V，50/60 Hz
设备应采用一体式外观结构，闸机出厂内置人脸识别摄像头，且摄像头高度不超过闸机箱体顶部100mm；一组通道调试应仅需要登陆一个设备IP，来实现该组通道的参数配置、门禁管理和闸机控制功能；</t>
  </si>
  <si>
    <t>生物信息采集仪</t>
  </si>
  <si>
    <t>采用200万双目摄像头，有照片视频防假功能；支持人脸采集、卡片录入，支持有线网络、无线WiFi、USB口通信；支持在线采集，通过网络协议或USB口对接到平台，平台进行在线采集，采集信息实时上传；</t>
  </si>
  <si>
    <t>PVC管</t>
  </si>
  <si>
    <t>PVC管32mm</t>
  </si>
  <si>
    <t>雨棚</t>
  </si>
  <si>
    <t>根据现场情况定制，参考尺寸长×宽×高不低于3m×2m×2.3m</t>
  </si>
  <si>
    <t>混凝土基座</t>
  </si>
  <si>
    <t>根据现场情况定制，参考尺寸长×宽×高不低于1.5m×0.5m×0.2m，综合考虑土方开挖回填、基础钢筋笼制作安装、模板及混凝土浇筑、预埋件制作安装、防雷接地及测试等</t>
  </si>
  <si>
    <t>汇聚光缆</t>
  </si>
  <si>
    <t>GYTA53-4D</t>
  </si>
  <si>
    <t>直埋管沟</t>
  </si>
  <si>
    <t>挖土方、回填管沟，沟深不小于0.7米，管道沟底部应当夯实、平整，不允许有石块等、管材上面10厘米应当回填细土，管道沟填平后应当夯实</t>
  </si>
  <si>
    <t>过路穿线管</t>
  </si>
  <si>
    <t>直径50镀锌管，壁厚≥2mm</t>
  </si>
  <si>
    <t>开挖及恢复</t>
  </si>
  <si>
    <t>水泥路面、沥青路面开挖及恢复</t>
  </si>
  <si>
    <t>8光2电监控专用千兆单模单纤</t>
  </si>
  <si>
    <t>包括但不限于接线盒、插板、水晶头、铁丝、胶布、网络跳线、尾纤、熔纤、光纤盒、电源空开、扎带、标签、螺栓、过线盒、弯头、射钉、射弹等相关材料，固定膨胀螺丝等五金辅材等</t>
  </si>
  <si>
    <t>（2）道闸系统</t>
  </si>
  <si>
    <t>自动挡车器</t>
  </si>
  <si>
    <t>一体化结构设计；
传感器类型：≥1/3" Progressive Scan CMOS；
最低照度：≥彩色0.002lux (F1.5,AGC ON)，黑白0.0002lux(F1.5,AGC ON)；
支持协议：TCP/IP,HTTP,DHCP,DNS,RTP,RTSP,NTP；
支持SDK，OTAP，ISUP，ISAPI数据上传协议；
道闸方向：左向;右向 ；
通讯接口：≥1 个RJ45 10M/100M 自适应以太网口，≥1个RS-232接口；
补光灯：≥9颗LED补光灯；
外部接口：≥2路触发输入；≥2路继电器输出；
工作温度和湿度：-30℃~70℃,湿度小于90%(无凝结)；
电源供应：AC100V~240V；
防护等级：不低于IP54；
杆子长度：≥4米直杆 ；
含快速道闸、智能抓拍机、补光灯、LCD屏、防砸雷达、求助按钮、语音播报、语音对讲；
支持红外/白光二合一补光；
识别车牌种类多：支持识别符合GA 36《中华人民共和国机动车号牌》标准的车牌类型；
支持车型识别，车标识别，车身颜色识别，子品牌检测；
支持授权名单的导入及对比，可直接联动道闸开闸，支持脱机运行；
支持智能化视频检测抓拍，实现机动车精准抓拍识别；
自动落杆功能检查 ：道闸同时满足开到位状态、无其他控制开信号、计时到设定时间、防砸线圈上无车条件时，道闸会自动落杆</t>
  </si>
  <si>
    <t>道闸遥控器</t>
  </si>
  <si>
    <t>无线遥控器，遥控距离≥30米
适用于出入口道闸</t>
  </si>
  <si>
    <t>出入口控制终端</t>
  </si>
  <si>
    <t>双千兆网卡，支持网络容错以及双网络IP设定、双网隔离等应用
存储：≥128G 
音频输入：3.5MM标准输入
音频输出：3.5MM标准输出
报警输入：≥2路
报警输出：≥2路 
RS232接口：≥2路
RS485接口：≥1路
USB接口：≥4个USB接口
VGA接口：≥1路VGA
网络接口：≥1个外网千兆网口，≥8个内网百兆网口 
内存：≥4G 
HDMI：≥1路</t>
  </si>
  <si>
    <t>备用起降杆</t>
  </si>
  <si>
    <t>标准铝合金八角杆，3/3.5/4/5米,根据道路宽度定制</t>
  </si>
  <si>
    <t>16光4电监控专用千兆单模单纤</t>
  </si>
  <si>
    <t>（3）岗亭</t>
  </si>
  <si>
    <t>专业岗亭</t>
  </si>
  <si>
    <t>新建危化品车辆专用岗亭，材料为专用彩钢，尺寸不小于2.5米*2.5米，含基础、照明。</t>
  </si>
  <si>
    <t>座</t>
  </si>
  <si>
    <t>岗亭内装工作台</t>
  </si>
  <si>
    <t>1.2m*0.6m</t>
  </si>
  <si>
    <t>岗亭内一体柜床</t>
  </si>
  <si>
    <t>长205公分,宽90公分,高50公分</t>
  </si>
  <si>
    <t>组</t>
  </si>
  <si>
    <t>岗亭空调</t>
  </si>
  <si>
    <t>空调挂机1.5匹</t>
  </si>
  <si>
    <t>对讲机</t>
  </si>
  <si>
    <t>10公里以上距离</t>
  </si>
  <si>
    <t>岗亭工作站</t>
  </si>
  <si>
    <t>定制、配套电缆、辅材</t>
  </si>
  <si>
    <t>（三）核心管控区出入监测系统</t>
  </si>
  <si>
    <t>出入口视频单元</t>
  </si>
  <si>
    <t>出入口补光抓拍一体机，包含防护罩、摄像机、镜头、补光灯等，分辨率和帧率不低于2688*1520@25fps，电动变焦镜头，补光灯支持白光和红外；
支持视频触发、线圈触发、雷达触发等多种触发方式，视频触发车辆捕获率≥99%；支持车牌识别、车型识别、车标识别、车辆子品牌，车身颜色识别；
设备具有≥1个 RS-485 接口、≥1路音频输出、≥2路触发输入、≥2路触发输出，≥1个存储卡接口，防护等级不低于IP66。
支持正向和逆向2种车头方向识别；支持车头和车尾2种车辆姿态识别；支持水平不大于65°、倾斜不大于30°倾斜车牌识别；
支持设置白名单车牌数据库，抓拍的同时输出报警信号，可联动道闸，支持设置黑名单，抓拍时报警，分别支持≥10万条黑/白名单；</t>
  </si>
  <si>
    <t>立柱</t>
  </si>
  <si>
    <t>可安装出入口视频单元</t>
  </si>
  <si>
    <t>（四）智能视频监控系统</t>
  </si>
  <si>
    <t>（1）违停测速抓拍单元</t>
  </si>
  <si>
    <t>测速抓拍单元</t>
  </si>
  <si>
    <t>1、镜头规格：≥16mm 
2、测速范围：-250km/h~250km/h  
3、图片格式：JPEG，图片分辨率：≥4096（H）×2160（V） ；
4、智能识别：取证模式（事件检测）：支持拥堵、行人、路障、施工、抛洒物、事故检测 、压线、变道、逆行、未保持安全车距、斑马线未减速、蛇形行驶、右侧超车、机动车低速行驶、飙车、连续变道、大车占道、加塞、超速、低能见度、路口溢出、违停违章检测功能；支持多种道路交通参数采集：车道流量(区分大、中、小型车)、车道速度 。 
5、视频电警模式：支持不按导向行驶、违章变道、逆行、路口停车、机占非、掉头不让直行、左转不让直行、闯绿灯、闯红灯、加塞、压车道线、违反禁令标志、超速、绿灯停车、占用机动车道、未带头盔、大弯小转、禁摩、违章掉头、违法停车、不礼让行人、大车右转不停车、斑马线未减速、不让右方道路来车先行、未交替通行、环岛路口未让行。 
6、含防尘、防水面板、LED补光灯 ；
7、最小照度：≤彩色：0.01Lux@（F1.4，AGC ON）黑白：≤0.005Lux@（F1.4，AGC ON）；
8、支持协议：ISAPI，GB/T 28181视频联网标准，GA/T 1400视图库标准，SDK，FTP协议等 ；
9、含毫米波雷达、 900万全局曝光CMOS低照度摄像机。
10、采用H.264/H.265 High Profile编码，可输出Full HD4096×2160@25fps实时图像。
11、支持输出H.265或H.264码流，三路高清码流可分别独立设置不同的高清分辨率，帧率与码率。
12、支持雷达视频融合检测车辆目标。
13、防护等级：不低于IP65；
14、具有≥2个RJ45网口，≥3个RS-485接口，≥1个RS-232接口，≥7路电平量报警输出接口；
15、设备支持倾斜车牌识别并抓拍垂直倾斜角度≤55°、水平倾斜角度≤35°、俯仰角度≤40°的机动车车牌号码；具有AI车牌增强功能设置选项，支持蓝牌、黄牌、白牌、黑牌、绿牌、渐变绿、黄绿双拼牌，开启后可防止车牌过曝；
16、设备支持前排人脸检测，并识别主驾驶员的性别、是否戴眼镜结构化属性信息，可在抓拍图上叠加主/副驾驶人脸小图和主驾驶员的结构化属性信息； 在天气晴朗无雾，车辆无遮挡，白天环境光照度不低于200lx，夜晚辅助光照度不高于30lx的情况下进行测试，车辆前排人脸抓拍废片率≤1%，前排人脸抓拍率≥99%；
17、设备支持闯禁行记录功能，支持对不少于5种普通车型(包括大货车、中货车、小货车、皮卡车、大客车)及9种特种车型(包括危化品车辆、普通罐车、渣土车、混凝土搅拌车、工程车、粉粒物料运输车、吸污车、环卫车、冷链车)进行检测、抓拍记录、识别及图片存储；</t>
  </si>
  <si>
    <t>配套支架</t>
  </si>
  <si>
    <t>违停抓拍单元（球机）</t>
  </si>
  <si>
    <t>靶面尺寸≥1/1.8英寸，分辨率≥26880*1520@25fps，支持≥32倍光学变倍，镜头最大焦距≥192mm；支持最低照度彩色≤0.0005Lx，黑白≤0.0001Lx；
设备内置≥10颗补光灯，设备红外补光灯开启，夜晚天气晴朗无遮挡情况下，可识别距离设备≥200米处的人体(1.7mx0.5m)轮廓；
设备包含≥1路音频输入、≥1路音频输出、≥7路报警输入、≥2路报警输出、≥1个RS485接口；
采用DC36V供电。
违停抓拍单元，靶面尺寸≥1/1.8英寸，分辨率≥26880*1520@25fps，支持≥32倍光学变倍，镜头最大焦距≥192mm；支持最低照度彩色≤0.0005Lx，黑白≤0.0001Lx；</t>
  </si>
  <si>
    <t>副</t>
  </si>
  <si>
    <t>车牌车速提示屏</t>
  </si>
  <si>
    <t>雷视车牌车速显示屏，当车辆超速时，显示红色车速+车牌；车辆未超速时，显示绿色车速+车牌；车辆检测器、限速帖、显示屏一体化设计，限速帖大小符合国标；
设备支持显示车辆实时车速和车牌号；支持亮度较暗时对车牌补光；测速距离≥100米，测速范围5-300km/h，车牌识别距离可达22米，支持≥2车道；
内置雷达及视频检测模块，空间分辨率高，穿透力强，测速不受光照、可见度、恶劣气候等自然条件的影响，数据检测更精准；</t>
  </si>
  <si>
    <t>道路合规性监测服务器</t>
  </si>
  <si>
    <t>终端服务器，支持≥4个IP摄像机（单路码率10M）的过车记录存储、图片存储、视频存储、数据上传、视频流转发；支持2TB硬盘存储，图片与录像可设置配额；
触发输入≥1个报警输入，触发输出≥1个报警输出；光纤接口数量≥2；USB数量≥1；RJ45接口≥4个100M以太网接口，≥2个10/100/1000M自适应以太网接口；RS485接口≥1；RS232接口≥2 ；
视频压缩标准支持H.264;H.265；通用功能支持心跳,密码保护,NTP校时；接入路数≥4；工作温度-30℃~70℃。</t>
  </si>
  <si>
    <t>L型立杆（杆高6.5米-横臂7米）</t>
  </si>
  <si>
    <t>1.名称:监控立杆
2.规格:杆体高度:6.5米;杆体直径Ф250-300mm，横臂安装高度6.5米，壁厚不低于6mm;材质为碳素结构钢，防腐镀锌;热镀锌喷塑防护处理;2.5米处抱箍安装设备箱;</t>
  </si>
  <si>
    <t>L型立杆（横臂杆高6.5米-5米）</t>
  </si>
  <si>
    <t>1.名称:监控立杆
2.规格:杆体高度:6.5米;杆体直径Ф220-280mm，横臂长度5米，安装高度6.5米，壁厚不低于6mm;材质为碳素结构钢，防腐镀锌;热镀锌喷塑防护处理;2.5米处抱箍安装设备箱;</t>
  </si>
  <si>
    <t>L型立杆（杆高6.5米-横臂4米）</t>
  </si>
  <si>
    <t>1.名称:监控立杆
2.规格:杆体高度:6.5米;杆体直径Ф220-280mm，横臂长度4米，安装高度6.5米，壁厚不低于6mm;材质为碳素结构钢，防腐镀锌;热镀锌喷塑防护处理;2.5米处抱箍安装设备箱;</t>
  </si>
  <si>
    <t>L型立杆（杆高6.5米-横臂3米）</t>
  </si>
  <si>
    <t>1.名称:监控立杆
2.规格:杆体高度:6.5米;杆体直径Ф165mm，横臂长度3米，安装高度6.5米，壁厚不低于5mm;材质为碳素结构钢，防腐镀锌;热镀锌喷塑防护处理;2.5米处抱箍安装设备箱;</t>
  </si>
  <si>
    <t>L型立杆（横臂7米）立杆基础</t>
  </si>
  <si>
    <t>1.名称：立杆基础
2.规格：宽1300*1500*高1600mm
3.综合考虑土方开挖回填、基础钢筋笼制作安装、模板及混凝土浇筑、预埋件制作安装、防雷接地及测试等</t>
  </si>
  <si>
    <t>L型立杆（横臂4-6米）立杆基础</t>
  </si>
  <si>
    <t>1.名称：立杆基础
2.规格：宽1200*1400*高1500mm
3.综合考虑土方开挖回填、基础钢筋笼制作安装、模板及混凝土浇筑、预埋件制作安装、防雷接地及测试等</t>
  </si>
  <si>
    <t>L型立杆（横臂3米）立杆基础</t>
  </si>
  <si>
    <t>1.名称：立杆基础
2.规格：宽1000*1000*高1200mm
3.综合考虑土方开挖回填、基础钢筋笼制作安装、模板及混凝土浇筑、预埋件制作安装、防雷接地及测试等</t>
  </si>
  <si>
    <t>室外抱杆设备箱，尺寸不小于500mm（宽）× 600mm（高）× 450mm（深），内置双路电源防雷≥1个，两路10A空气开关≥1个，单路10A空气开关≥1个，三芯和两芯插座≥一个，能够容纳交换机、光纤收发器</t>
  </si>
  <si>
    <t>1光8电监控专用千兆单模单纤</t>
  </si>
  <si>
    <t>（2）全息视频智能采集单元</t>
  </si>
  <si>
    <t>全息视频智能采集单元</t>
  </si>
  <si>
    <t>枪球一体摄像机由枪机、球机和扬声器组成；枪机靶面尺寸≥1/1.8英寸；球机靶面尺寸≥1/1.8英寸；枪机内置镜头支持≥4倍光学变倍，焦距范围13-52mm；球机内置镜头，支持不小于40倍光学变倍，镜头最大焦距不小于240mm；
设备在在混合目标检测模式下，可同时对行人、非机动车、机动车进行检测、跟踪及抓拍，可支持人脸与人体、车牌与车辆的关联显示；可同时对行人、非机动车、机动车进行分类计数；对监视区域中的行人、非机动车和机动车的统计准确率不低于99%；
设备支持机动车压线检测，机动车触及车道边缘可触发压线报警；支持违章取证、交通事件、交通数据采集、车辆检测配置页面间相互切换，切换后设备不重启；
设备内置≥3个GPU芯片，≥4个8GBeMMc；支持最低照度彩色≤0.0002lx，黑白≤0.0001lx；视频分辨率与帧率≥2560×1440、25帧/秒；
设备具备声光报警功能，在设定的检测区域内有报警事件触发时，可联动语音告警及白光灯闪烁；设备可对检测区域内≥40个人脸进行检测、跟踪和抓拍。
设备具备自动标定功能，可通过客户端软件对枪机进行一键自动标定，实现枪机与球机之间检测区域的定位，标定点的数量不小于6个；支持车辆捕获功能，白天和夜间车辆捕获率均不小于99%；</t>
  </si>
  <si>
    <t>部署关键道路及路口</t>
  </si>
  <si>
    <t>专用支架</t>
  </si>
  <si>
    <t>卡口抓拍球机</t>
  </si>
  <si>
    <t>卡口抓拍单元，视频分辨率与帧率≥2560×1440、25帧/秒；靶面尺寸≥1/1.8英寸；最低照度彩色≤0.0005lx，黑白≤0.0001lx；镜头支持不小于25倍光学变倍，镜头最大焦距不小于147mm；
设备可同时对行人、非机动车、机动车进行检测、跟踪及抓拍，可支持人脸与人体、车牌与车辆的关联显示；
设备支持≥7路报警输入、≥2路报警输出、≥1路音频输入、≥1路音频输出；
支持不低于IP67防尘防水等级；
支持在-40 °C~55 °C范围内正常工作。
设备具有 H.265、H.264、MJPEG设置选项；内置GPU芯片；可配置报警抓图叠加目标信息及规则信息，支持开启及关闭。支持设置预览画面是否叠加显示规则区域框及告警提示信息；
设备支持可从诊断信息中导出云台控制历史记录，包括：手动键控PTZ、3D定位、手动调用预置点、手动调用花扫、手动调用巡航；设备红外光利用率不小于80%；
设备具有 VR 全景图拼接功能，拼接图可选择柱状全景图和鱼眼全景图 2 种模式，生成的柱状全景图分辨率≥ 8192X4096，鱼眼全景图分辨率≥5792x5792；</t>
  </si>
  <si>
    <t>L型立杆（杆高6.5米-横臂5米）</t>
  </si>
  <si>
    <t>T型立杆（杆高6米-横臂4米/2米）</t>
  </si>
  <si>
    <t>1.名称:监控立杆
2.规格:杆体高度:6米;杆体直径Ф219mm，横臂长度4米和2米（横臂夹角180度），安装高度6米，壁厚不低于6mm;材质为碳素结构钢，防腐镀锌;热镀锌喷塑防护处理;2.5米处抱箍安装设备箱;</t>
  </si>
  <si>
    <t>L型立杆（横臂2-3米）立杆基础</t>
  </si>
  <si>
    <t>T型立杆（横臂4米、横臂2米）立杆基础</t>
  </si>
  <si>
    <t>1.名称：立杆基础
2.规格：宽1200*1200*高1500mm
3.综合考虑土方开挖回填、基础钢筋笼制作安装、模板及混凝土浇筑、预埋件制作安装、防雷接地及测试等</t>
  </si>
  <si>
    <t>（3）智能烟火识别单元单元</t>
  </si>
  <si>
    <t>智能烟火识别单元</t>
  </si>
  <si>
    <t>热成像分辨率：≥640 × 512；
热成像焦距：≥50 mm；
热成像近摄距：≥5m ；
目标物最远测温距离（以0.1×0.1米为准）：≥55m；   
可见光分辨率：≥2688 × 1520，≥400万像素；
可见光焦距：≥6-336 mm，光学变倍≥56倍；
支持热成像目标检测，可见光联动跟随；
支持区域入侵检测、越界检测、进入区域检测、离开区域检测功能；
支持智能烟火检测功能；
防护等级：不低于IP66；
设备支持≥3个MCU独立控制系统；支持热成像镜头磁编反馈系统；含有姿态感知模块；噪声等效温差(NETD)在8mk及以下；最小可分辨温差（MRTD）在150mk及以下；
设备具备故障自诊断系统，可自动识别系统故障并可通过OSD进行显示及后台输出；可根据温度变化自动调整聚焦；支持目标热源细节凸显，并可对指定热源细节进行增强显示；</t>
  </si>
  <si>
    <t>（五）卡口语音管理系统</t>
  </si>
  <si>
    <t>一键呼叫终端</t>
  </si>
  <si>
    <t>单按键型室外语音对讲终端
2条SIP线路
全双工免提通话(HF)
智能DSS键(速拨键、对讲键等)
组播功能
功能三合一:对讲、广播和智能安防功能</t>
  </si>
  <si>
    <t>抱箍支架</t>
  </si>
  <si>
    <t>卡口语音广播单元</t>
  </si>
  <si>
    <t>室外型全天候音柱,防护等级≥IP65
支持SIP 2.0、TCP/IP、UDP、DHCP
支持IPV4/PV6,IP获取方式,静态IP,DHCP,PPPOE
可接入主流的IP PBX/IMS平台
兼容标准SIP协议(RFC3261),支持两条 SIP线路；</t>
  </si>
  <si>
    <t>（六）智能信息发布系统</t>
  </si>
  <si>
    <t>LED显示单元</t>
  </si>
  <si>
    <t>点间距：≤4，显示单元数量12：4行3列，显示屏面积：≥11.06m²，显示尺寸：不小于2.88m×3.84m，分辨率：不低于720*960；包含主电源线、主网线、横向网线</t>
  </si>
  <si>
    <t>防水箱体</t>
  </si>
  <si>
    <t>尺寸不小于960*800*140mm
材质 Q235冷扎钢板 
板材厚度≥1.2
安装方式:箱体用U型连接件与方管连接 或立柱安装、吊装
箱体适用于户外安装</t>
  </si>
  <si>
    <t>接收卡</t>
  </si>
  <si>
    <t>支持≥12路标准HUB75E接口，单卡最大带载≥512×512像素，采用高密接插件接口进行通讯，最多支持≥24组RGB并行数据</t>
  </si>
  <si>
    <t>开关电源</t>
  </si>
  <si>
    <t>LED开关电源
保护功能，短路/过载</t>
  </si>
  <si>
    <t>控制软件</t>
  </si>
  <si>
    <t>1.配置显示屏的性能参数，如：LED显示屏视觉刷新率，灰度级数，移位时钟频率等； 
2.配置显示屏的传输方式和方向； 
3.配置控制器映射位置和大小； 
4.保存和加载控制系统参数； 
5.周期刷新显示屏控制系统的工作状态；</t>
  </si>
  <si>
    <t>钢结构</t>
  </si>
  <si>
    <t>立柱式,采用Q235B国标材料，根据现场情况定制</t>
  </si>
  <si>
    <t>LED视频处理器</t>
  </si>
  <si>
    <t>≥6网口 2K LED发送卡</t>
  </si>
  <si>
    <t>LED配电柜</t>
  </si>
  <si>
    <t>户外10KW配电柜
保护内容：1）零线电缆高温保护  2）高温断电保护  3）短路保护  4）烟雾保护 5）防雷保护 6）漏电保护 7）防水保护
输入电压：380V，三相五线
输出电压：220V
输出回路：3个单相回路（AC220V） 
回路状态监测：单回路
每路输出最大带载功率：3.33KW
远程控制
计划任务上电
温度检测
逻辑联动控制
主断路器：≥32A漏电断路器*1
交流接触器：≥32A交流接触器*1
子断路器：≥32A微型1P断路器*3
控制回路断路器：≥10A 1P+N微型漏电保护断路器*1
电涌保护器：防雷器
PLC控制器：≥PLC控制器*1
串口服务器：≥485转USB头*1
检修插座：10A 1P+N微型漏电保护断路器*1</t>
  </si>
  <si>
    <t>散热设备</t>
  </si>
  <si>
    <t>包含轴流风机2台</t>
  </si>
  <si>
    <t>屏体外围线缆</t>
  </si>
  <si>
    <t>强弱电材料动力电缆4mm²（5芯）-1路；电源线电箱输出到屏体RVV3*2.5mm²-3路
控制台至电箱网线1根；电箱至屏体网线1根；控制台至屏体网线2根</t>
  </si>
  <si>
    <t>台式微型计算机</t>
  </si>
  <si>
    <t>采用高性能处理器，采用DDR4内存，采用高速固态盘，可搭配多种规格显示器
CPU：基础频率≥3.10 GHz,≥6核12线程
内存≥16G
硬盘≥512G
显示器≥24寸
支持主流操作系统，支持主流安防软件，支持主流视音频播放
支持多路高清视频回放，支持多屏显示（最多4屏），视频预览和业务操作并行，提高效率 支持存储录像快速下载</t>
  </si>
  <si>
    <t>中心控制终端</t>
  </si>
  <si>
    <t>1. 彩色触摸屏，支持第三方app安装；
2. 支持对单个、多个分区或终端进行实时广播和喊话；
3. 支持下发定时任务到终端，遇到网络中断等情况，终端也可以在指定的时间播放定时任务；
4. 支持Web导入音源，并存入节目管理文件夹；
5. 支持本地采集音源，包括本地mic、鹅颈话筒、听筒、3.5mm耳机孔，并对指定的分区或终端进行广播；
6. 支持TTS文字转语音的方式对指定的分区或终端进行广播；
7. 支持收到报警信号时，联动控制指定广播终端播放预设音频；
8.支持音频输入输出RJ45、USB、报警输入输出、HDMI等接口</t>
  </si>
  <si>
    <t>音频输出终端</t>
  </si>
  <si>
    <t>≥60W网络音柱
采用网络音频解码、高性能D类功放及全频喇叭三合一
采用高速工业级双核芯片，内置NOR Flash+EMMC双存储，支持系统双备份，系统稳定可靠
支持安全启动、用户登录锁定机制及密码复杂度提示，支持安全审计日志事后可追溯，提升系统网络安全
支持通过IP网络（局域网/公网），远程平台批量统一管理+本地WEB单机灵活配置，同时支持本地音频采集播放，适配各类场景应用
支持实时和定时任务、隔天续播，支持150个定时任务，内置存储空间
支持NTP自动校时，系统时间与服务器自动同步，确保多设备播放同步和定时任务准时执行
支持报警输入、布防计划及语音联动，支持TTS语音合成和文本广播
支持监听与对讲</t>
  </si>
  <si>
    <t>包括但不限于接线盒、插板、水晶头、铁丝、胶布、电源空开、扎带、标签、螺栓、过线盒、弯头、射钉、射弹等相关材料，固定膨胀螺丝等五金辅材等</t>
  </si>
  <si>
    <t>（七）周界区域监测</t>
  </si>
  <si>
    <t>周界智能警戒球机</t>
  </si>
  <si>
    <t>周界智能警戒球机，最大分辨率和帧率≥2560×1440@25fps，支持H.265、H.264编码，支持≥30倍光学变倍，最大焦距≥185mm，最低照度彩色≤0.005lx，黑白≤0.001lx；支持水平及垂直电动旋转，支持水平360°连续旋转，垂直旋转范围≥90°，支持自动翻转；
支持智能算法，支持人车分类侦测、报警、联动跟踪，支持区域入侵侦测、越界侦测、进入区域侦测和离开区域侦等智能侦测并联动跟踪，支持报警联动白光闪烁报警和声音报警，声音内容可选；
防护等级不低于IP66。</t>
  </si>
  <si>
    <t>周界智能警戒球机配套支架</t>
  </si>
  <si>
    <t>L型立杆（杆高6.5米-横臂2米）</t>
  </si>
  <si>
    <t>1.名称:监控立杆
2.规格:杆体高度:6.5米;杆体直径Ф165mm，横臂长度2米，安装高度6.5米，壁厚不低于5mm;材质为碳素结构钢，防腐镀锌;热镀锌喷塑防护处理;2.5米处抱箍安装设备箱;</t>
  </si>
  <si>
    <t>L型立杆（杆高5米-横臂2米）</t>
  </si>
  <si>
    <t>1.名称:监控立杆
2.规格:杆体高度:5米;杆体直径Ф165mm，横臂长度2米，安装高度5米，壁厚不低于5mm;材质为碳素结构钢，防腐镀锌;热镀锌喷塑防护处理;2.5米处抱箍安装设备箱;</t>
  </si>
  <si>
    <t>（八）车辆定位系统</t>
  </si>
  <si>
    <t>车辆定位设备</t>
  </si>
  <si>
    <t>集合平台实现超速、入侵、未按规定道路行驶、聚集等报警功能。
卫星信号：北斗；
通信方式：4G;
读取方式：IC读取；
定位精度:米级；
供电方式：电池；</t>
  </si>
  <si>
    <t>车辆定位解算软件</t>
  </si>
  <si>
    <t>实现定位坐标换算、定位纠偏、数据存储、数据服务等功能</t>
  </si>
  <si>
    <t>（九）终端安全控制系统</t>
  </si>
  <si>
    <t>满足道闸门禁系统、IP语音对讲系统、智能视频监控系统、企业人员车辆出入流量监测系统、岗亭网络终端等终端设备接入安全防护需求。
节点识别：基于终端节点业务数据特征或用户自定义规则进行节点识别，能识别大量物理网通用协议。
行为分析：可根据业务流量生成物联网设备行为基线；可基于设备行为基线，根据用户策略进行设备业务流量监控，发现行为异常的设备并进行告警；
业务识别：基于业务数据流的物联网业务识别，可针对业务进行策略控制；
安全通道：支持同IPSEC VPN Server建立IpsecVPN 隧道；
访问控制：基于五元组和物联网业务特征的数据访问控制；
准入控制：可根据节点类型、业务特征等进行物联网接入设备的准入控制；
入侵检测：支持入侵检测引擎，对威胁自动告警；
漏洞扫描：定期对网关下连物联网终端进行漏洞扫描；
多接口适配：支持对下连终端设备的协议解析，将业务接入到业务平台； 
协议转换：透传方式，根据用户定义的触发条件，将数据转换成网络报文进行上传；
运行时监控：关键进程监控&amp;告警；资源访问监控&amp;告警；设备流量监控&amp;告警；管理方式：具备独立管理平台和设备管理页面；
【硬件规格】：≥5个千兆电口（1个管理口），≥ 1个console口，≥1对DIDO总线接口，≥1个RS232总线接口、≥2个RS485总线接口，≥1组lora通信接口，≥1个蓝牙接口,外置电源,传感器接入数量：≥100 ，整机吞吐：≥650Mbps； Ipsec VPN 吞吐：≥190Mbps
1、支持设备间数据通道加密，支持网关、总部之间的全加密互联，点到点，点到多点的安全VPN隧道连接； 
2、支持国密算法； 
3、支持终端指纹学习并生成终端设备指纹，支持自动学习、可自动发现新添加设备； 
4、支持物联网终端的可信准入，管理员可配置准入规则，支持基于终端的IP地址、MAC地址设置认证白名单，仅允许白名单内的终端入网； 
5、支持对物联网终端的安全漏洞、弱口令等安全脆弱性问题进行扫描，提供立即扫描和定时扫描两种方式；（提供截图证明）
6、★保证信息安全服务企业在安全开发方面与安全保障的能力，厂商具备中国网络安全审查认证和市场监管大数据中心颁发的《信息安全服务资质认证证书 》软件安全开发服务资质认证（二级）；（提供资质证明）
7、基于终端节点业务数据特征或用户自定义规则进行节点识别，能识别大量物联网通用协议；
8、支持对终端传输数据进行分析、记录、统计，对异常告警; 支持流量管理，可基于应用协议、IP、时间段、日期、用户/用户组、终端类型来进行流量管理；
9、为保证厂商信用，生产厂商具备中国通信企业协会颁发的信用评价（运维服务领域）AAA认证、信用评价（系统集成领域）AAA认证。（提供资质证明）
10、为保证项目后期用户可以全面的掌握设备使用技能以及网络安全知识，厂商需具备良好的培训能力，厂商具有国家互联网应急中心颁发的《“网络安全能力认证”培训机构》网络安全能力认证证书。（提供资质证明）</t>
  </si>
  <si>
    <t>装在前端设备箱</t>
  </si>
  <si>
    <t>（十）其他配套服务</t>
  </si>
  <si>
    <t>马路画线、写字</t>
  </si>
  <si>
    <t>定制（危险化学品运输专用道路、非机动车道），热熔标线</t>
  </si>
  <si>
    <t>㎡</t>
  </si>
  <si>
    <t>标识标牌</t>
  </si>
  <si>
    <t>定制（限速、减速、禁行、公告等）</t>
  </si>
  <si>
    <t>暂估价</t>
  </si>
  <si>
    <t>定制（卡口处警示喷绘、水马、防护修整、雨棚等）</t>
  </si>
  <si>
    <t>一、安全培训网络示范工程建设</t>
  </si>
  <si>
    <t>（一）学练模块</t>
  </si>
  <si>
    <t>课程中心</t>
  </si>
  <si>
    <t>支持课程资源管理、学习、笔记、章节练习、评论、打分、收藏等功能，支持视频类、office文档类、PDF类等格式；手机端可以通过扫描课程二维码进行快速学习；</t>
  </si>
  <si>
    <t>答题中心</t>
  </si>
  <si>
    <t>题库资源的管理、授权，题目的集中管理，支持单选、多选、判断、填空、问答、视频动画、组合题型，支持化学公式的录入；支持闯关式、PK式答题，支持错题收集、题目收藏、答题排行榜等功能</t>
  </si>
  <si>
    <t>仿真中心</t>
  </si>
  <si>
    <t>支持2D、3D仿真软件的在线练习，支持协作模式练习、支持无限扩展培训事故或不同状态的工况，支持仿真练习记录的分析统计，可随时查阅个人练习历史及评分细目</t>
  </si>
  <si>
    <t>（二）考培模块</t>
  </si>
  <si>
    <t>在线理论考试</t>
  </si>
  <si>
    <t>试卷出题方式支持题库选择和从模板导入，支持随机和固定抽题策略，支持试题顺序或选项顺序打乱，支持闭环（满百）考试，支持自动评卷和手工评卷模式，支持多维度的数据统计及分析等</t>
  </si>
  <si>
    <t>在线仿真考试</t>
  </si>
  <si>
    <t>可应用与实操技能鉴定考核工作，支持仿真试卷的维护、授权，配置试卷中仿真公款题目的答题时间、权重、评分等级，支持考试实时监控、统计报表查询等</t>
  </si>
  <si>
    <t>网络培训班</t>
  </si>
  <si>
    <t>支持在线报名、在线签到、在线学习（支持仿真和理论知识学习）、线上作业、阶段测验、结业考试（支持理论和仿真考试）、在线评估，学习记录可跟踪、可追溯，摆脱了原有线下培训在时间、地域上的局限性</t>
  </si>
  <si>
    <t>专题专栏</t>
  </si>
  <si>
    <t>对员工日常培训学习过程中的通用性问题、共性需求，或是对行业或企业的培训热点进行实时关注与收集，然后以专题专栏的形式推出，组织大家共同进行目标聚焦的学习</t>
  </si>
  <si>
    <t>问卷调查</t>
  </si>
  <si>
    <t>可应用与培训需求调查、培训结果满意度调查等业务，帮助企业的培训管理部门以最便捷和轻松的方式完成各类调研和评估工作，并可自动完成调研和评估结果的统计分析，极大减轻传统调查的工作量</t>
  </si>
  <si>
    <t>（三）管理模块</t>
  </si>
  <si>
    <t>培训计划管理</t>
  </si>
  <si>
    <t>包括年度计划申报、月度计划分解、计划变更/取消、计划外立项、外出培训等业务的线上开展及统计分析</t>
  </si>
  <si>
    <t>培训实施管理</t>
  </si>
  <si>
    <t>培训方案的制定及培训项目登记的统一管理，支持在线审批</t>
  </si>
  <si>
    <t>培训评估管理</t>
  </si>
  <si>
    <t>培训结束后的评估工作开展，可针对培训整体满意度、教师满意度、课程满意度等多维度进行评价</t>
  </si>
  <si>
    <t>其他业务管理</t>
  </si>
  <si>
    <t>兼职教师管理、外聘教师管理、教室管理等</t>
  </si>
  <si>
    <t>培训证书管理</t>
  </si>
  <si>
    <t>支持证书记录信息的导入和导出，进行集中管理，支持证书到期提醒及证书统计</t>
  </si>
  <si>
    <t>培训档案管理</t>
  </si>
  <si>
    <t>按员工生成个人培训档案，包括培训记录、学习记录、考试记录、证书记录等信息，支持线下培训数据的导入</t>
  </si>
  <si>
    <t>审核系统</t>
  </si>
  <si>
    <t>各类培训业务开展过程中审批流程自定义配置子系统</t>
  </si>
  <si>
    <t>（三）运营管控模块</t>
  </si>
  <si>
    <t>积分系统</t>
  </si>
  <si>
    <t>包括各模块积分任务策略的配置与管控，积分商城的应用、积分排名的统计等功能</t>
  </si>
  <si>
    <t>员工基本信息、管辖范围、照片、密码等信息的管理</t>
  </si>
  <si>
    <t>机构管理</t>
  </si>
  <si>
    <t>组织机构的统一管控</t>
  </si>
  <si>
    <t>权限管理</t>
  </si>
  <si>
    <t>员工使用平台的权限统一管控</t>
  </si>
  <si>
    <t>通用分类</t>
  </si>
  <si>
    <t>资源通用分类的配置及授权</t>
  </si>
  <si>
    <t>通知公告</t>
  </si>
  <si>
    <t>企业培训动态或培训通知的发布与管控</t>
  </si>
  <si>
    <t>下载中心</t>
  </si>
  <si>
    <t>下载文档的上传与管控</t>
  </si>
  <si>
    <t>问题反馈</t>
  </si>
  <si>
    <t>员工使用系统过程中反馈的各类问题的集中管控</t>
  </si>
  <si>
    <t>日志管理</t>
  </si>
  <si>
    <t>系统运行过程中的各类操作日志、登录日志、在线日志的实时跟踪查询，保障系统安全有序可查</t>
  </si>
  <si>
    <t>（四）公共模块</t>
  </si>
  <si>
    <t>登录</t>
  </si>
  <si>
    <t>支持用户名+密码登录、短信登陆、邮件登陆3种登录方式</t>
  </si>
  <si>
    <t>首页</t>
  </si>
  <si>
    <t>首页支持功能模块排布和顺序自定义配置，符合企业自身需求</t>
  </si>
  <si>
    <t>（五）统计分析</t>
  </si>
  <si>
    <t>仿真练习情况</t>
  </si>
  <si>
    <t>支持按仿真项目、公司单位、个人用户等多个维度统计仿真练习时长、频次等关键数据、各类数据趋势分析、实时监控全局仿真练习情况；具备仿真练习挂机判定功能；</t>
  </si>
  <si>
    <t>课程学习情况</t>
  </si>
  <si>
    <t>支持按课程、公司单位、个人用户等多个维度统计课程学习时长、频次等关键数据、支持各类数据趋势分析；</t>
  </si>
  <si>
    <t>题库练习情况</t>
  </si>
  <si>
    <t>支持按题库、公司单位、个人用户等多个维度统计题库练习时长、频次等关键数据、支持各类数据趋势分析；</t>
  </si>
  <si>
    <t>考试情况统计</t>
  </si>
  <si>
    <t>可全局查询每位员工参加考试详细情况及答卷信息，可统计各类考核工作开展情况，支持按照单位、考试类型生成统计报表、趋势分析报表，支撑培训管理里者开展考核工作</t>
  </si>
  <si>
    <t>培训班统计</t>
  </si>
  <si>
    <t>可涵盖各类组织活动的分析报告，如网络培训班、专题专栏等，可按时间段、按单位分析统计培训整体情况及培训趋势情况。（如各单位培训组织次数、参与人数、培训时长分布等）</t>
  </si>
  <si>
    <t>人员档案信息</t>
  </si>
  <si>
    <t>可实时查询员工的学习报告，包括排名情况、各模块学习分布情况、周期内学习动态趋势情况、学习效果情况（质量分）等，使企业管理者对员工的了解更全面直观、快捷高效</t>
  </si>
  <si>
    <t>积分情况统计</t>
  </si>
  <si>
    <t>支持积分关键指标展示、积分获取趋势分析、积分分布情况等图形化展示总览；积分排行榜支持多种时间范围、机构范围查询，且详细查询每项积分任务获取情况</t>
  </si>
  <si>
    <t>用户分析</t>
  </si>
  <si>
    <t>可按模块和按时间两个维度分析的员工使用兴趣和使用习惯，对后续运营活动的规划与开展提供依据</t>
  </si>
  <si>
    <t>资源建设情况</t>
  </si>
  <si>
    <t>清晰的了解目前资源整体建设状况，以及资源类型的分配情况。同时可分析各单位的资源建设力度及资源友好度情况（注：友好度分析通过员工对资源的评价和学习热度得出），进而对下一步的资源建设方向提供策略指导</t>
  </si>
  <si>
    <t>（六）应急模拟演练系统</t>
  </si>
  <si>
    <t>VR仿真软件</t>
  </si>
  <si>
    <t>选取园区内一个典型企业进行事故场景，基于应急预案搭建仿真场景，演练功能包括但不限于事故导入、应急处置基础知识、应急处置桌面演练、应急处置VR仿真练习、复盘总结，软件支持设置3名角色，分别为班长（佩带VR眼镜）、外操（佩带VR眼镜）和内操（无需佩戴VR眼镜，在电脑上操作），实现联机操作。</t>
  </si>
  <si>
    <t>VR仿真课程</t>
  </si>
  <si>
    <t>基于VR仿真场景配套对应事故类型的课程包，包括事故导入、应急处置基础知识、应急处置桌面演练、应急处置VR仿真练习、复盘总结等。</t>
  </si>
  <si>
    <t>视频课件</t>
  </si>
  <si>
    <t>课件包括但不限于应急预案演练、应急演练流程示范、应急管理与现场急救、防火防爆与应急逃生、污水泄漏应急预案、常见事故应急处置、心肺复苏、止血包扎、伤员固定及转运技术、火灾爆炸应急管理、中毒窒息应急管理等视频课件。</t>
  </si>
  <si>
    <t>（七）VR配套设施</t>
  </si>
  <si>
    <t>VR头显套装</t>
  </si>
  <si>
    <t>屏幕采用双屏幕，对角直径3.6寸；分辨率：双眼分辨率2880*1600，单眼分辨率1440*1600;刷新率：90HZ;视场角：110℃ FOW，支持外向内精准定位，通过红外线算法捕捉头部位置并实现追踪。设备采用可调整镜头距离（适佩戴眼镜用户），可调式瞳距，可调式头带，可调式耳机。
操作手柄：4</t>
  </si>
  <si>
    <t>空间定位追踪设备</t>
  </si>
  <si>
    <t>通过红外线算法捕捉手部位置并实现追踪；输入具有多功能触摸面板、抓握键、双阶段扳机、系统键、菜单键按键功能；单次充电：4小时；连接口采用Micro-USB；定位器≥4，定位范围：5*5米（多个可达到10*10M范围定位）</t>
  </si>
  <si>
    <t>VR主机</t>
  </si>
  <si>
    <t>CPU性能：高性能处理器 ；内存：≥32GB DDR4 ；硬盘：≥1T固态硬盘；显卡：显存8G；电源：750W额定功率；每个主机配32寸显示屏，分辨率：1920*1080，键鼠套装</t>
  </si>
  <si>
    <t>VR配套电脑桌椅</t>
  </si>
  <si>
    <t>1套桌椅满足3人位；面材：优质双面高端耐磨、耐划痕、耐酸碱、耐烫、耐污染；基材：采用E1级刨花板；台面厚度为25mm</t>
  </si>
  <si>
    <t>二、“工业互联网+危化安全生产”示范工程</t>
  </si>
  <si>
    <t>（一）安全基础管理</t>
  </si>
  <si>
    <t>企业基础信息</t>
  </si>
  <si>
    <t>企业基础信息和企业安全基础信息管理。</t>
  </si>
  <si>
    <t>安全生产许可相关证照和有关报告</t>
  </si>
  <si>
    <t>实现危险化学品安全生产许可证、危险化学品登记证、安全生产标准化证书、安全评价报告、安全“三同时”等相关材料按统一格式录入信息和定期更新。支持相关证照到期自动提醒、安全材料关键信息缺失自动核验和预警，实现资质、证书的自定义上传，按资质类型上传相关材料，支持多个附件上传，支持与园区平台互通。</t>
  </si>
  <si>
    <t>生产过程基础信息管理</t>
  </si>
  <si>
    <t>生产过程基础信息电子档案及线上管理流程，包括危险工艺名称、反应类型、涉及的危险化学品MSDS、重大危险源、重点监控单元、工艺简介、工艺危险特点、重点监控工艺参数指标、现有安全控制手段、开停车信息等。支持与危险化学品登记信息管理系统、化学品安全信息检索系统数据对接，以及与园区平台互通。</t>
  </si>
  <si>
    <t>设备设施基础信息</t>
  </si>
  <si>
    <t>建立设备设施基础管理台账，实现对企业各类型设备，安全设施清单的基础管理，内容主要包括设备设施清单、安全阀清单、爆破片清单、安全仪表清单等管理，并同时对设备设施的前期管理、维修记录、检修记录进行登记，对更新改造如：安全阀校验记录、爆破片更换记录进行记录，实现设备设施线上档案及管理流程记录。系统同时提供设备设施检验提醒、安全阀校验提醒及爆破片更换提醒等功能。设备编码与公司设备管理编码保持一致。</t>
  </si>
  <si>
    <t>企业人员及资格证照管理</t>
  </si>
  <si>
    <t>包括企业在册人员管理，主要负责人、分管安全负责人、专职安全人员人、注册安全工程师、特种作业人员等专业标签设置；支持企业在册从业人数及学历、专职安全人员人数、注册安全工程师人数自动统计及合规性自我诊断，人员证照和过期提醒等；支持与园区平台、集团平台数据对接，支持通过与协同办公系统人事管理功能，借助集团数据总线对接、融合，建立企业人员基础信息电子档案及线上管理流程，支持从业人员学历、专职安全人员人数、注册安全工程师人数的合规性自诊断。</t>
  </si>
  <si>
    <t>职业健康基础信息</t>
  </si>
  <si>
    <t>职业健康基础信息包括职业卫生防护设施管理、作业场所职业危害管理、劳动防护用品管理。</t>
  </si>
  <si>
    <t>第三方人员基础信息</t>
  </si>
  <si>
    <t>建立企业第三方人员基础信息电子档案及线上管理流程，包括但不限于承包商、供应商、临时访客等第三方外来人员；具备作业人员证书、外来人员证书管理等功能。</t>
  </si>
  <si>
    <t>法律法规库</t>
  </si>
  <si>
    <t>整理出企业所需遵循的法律法规形成完成的法律法规库，实现安全环保有关法律法规的自动更新，方便增/删/改/查（下载、筛选、全文检索、在线预览）。</t>
  </si>
  <si>
    <t>管理制度</t>
  </si>
  <si>
    <t>在系统中展示公司规章制度，以供查阅及学习，对历史的规章制度进行留档保存， 用以查阅。可查看安全管理制度的制度名称、编制部门、文号、实施日期、制定依据、 附件、修订记录、修订时间、状态等信息。并可进行安全管理制度的编辑和删除。</t>
  </si>
  <si>
    <t>（二）风险研判</t>
  </si>
  <si>
    <t>支持应承诺、已承诺、超时承诺、未承诺统计分析及数据钻取。</t>
  </si>
  <si>
    <t>风险研判管理</t>
  </si>
  <si>
    <t>支持风险研判任务下发、级别划分、数据导出模板自定义配置、任务完成详情查看等功能。</t>
  </si>
  <si>
    <t>人员配置</t>
  </si>
  <si>
    <t>依据风险研判三级划分原则进行人员级别的配置以及承诺时间的划定。</t>
  </si>
  <si>
    <t>（三）重大危险源安全管理系统</t>
  </si>
  <si>
    <t>实现重大危险源主要负责人、技术负责人、操作负责人的安全包保履职结构化电子记录，做到可查询、可追溯。</t>
  </si>
  <si>
    <t>线监测预警</t>
  </si>
  <si>
    <t>实现重大危险源温度、压力、液位、浓度等参数实时监测和报警、重大危险源视频智能分析。</t>
  </si>
  <si>
    <t>风险管控</t>
  </si>
  <si>
    <t>基于风险预警模型，分为重大风险（红）、较大风险（橙）、 一般风险（黄）、低风险（蓝）四个级别，实现重大危险源安全风险的实时评估分析和展示、预警信息及时有效处置和闭环管理，支持消警后上报处置结果、原因分析及整改措施。</t>
  </si>
  <si>
    <t>支持上传重大危险源的安全评价报告、SIL 等级评估报告和 重大危险源专项督导检查问题隐患相关数据，实现重大危险源的安全评价报告电子化存档、查阅和问题隐患“三录入”及整 改反馈功能。</t>
  </si>
  <si>
    <t>（四）双重预防机制管理系统</t>
  </si>
  <si>
    <t>值班排班</t>
  </si>
  <si>
    <t>功能包括班次管理、班组管理、值班管理，可以为企业安全管理提供值班排班功能，结合智能任务系统可以为安全管理人员生成不同的巡检任务。</t>
  </si>
  <si>
    <t>安全风险分级管控</t>
  </si>
  <si>
    <t>实现风险清单管理、管控责任人设置、日常隐患排查任务设置、开停车管理等功能。</t>
  </si>
  <si>
    <t>智能巡检</t>
  </si>
  <si>
    <t>日常巡检任务：智能巡检模块依托各部门排班情况、风险单元管控措施分级管控责任人、巡检周期等前置条件，系统自动为每个相关责任人生成个性化巡检任务，确定人员巡检地点、时间等关键要素，相关责任人只需根据系统派发的任务在指定时间、指定地点到现场巡检即可。
包保责任人任务：系统自动下发包保责任人巡检任务，并统计包保责任人任务完成情况。</t>
  </si>
  <si>
    <t>实现隐患排查治理闭环管理。支持综合性排查、专业性排查、 季节性排查、重点时段及节假日前排查、事故类比排查、复产复工前排查和外聘专家诊断式排查等类型的安全检查。</t>
  </si>
  <si>
    <t>双预防业务异常预警</t>
  </si>
  <si>
    <t>支持隐患确认、隐患整改临期、任务到期、隐患整改逾期、包保责任履职临期等业务场景预警，可将预警信息分别发送到手机APP端、PC端、风险智能防控调度台等不同的终端。</t>
  </si>
  <si>
    <t>专项检查</t>
  </si>
  <si>
    <t>支撑同步上级平台的专项检查任务，并且为企业提供专项检查隐患排查结果上报功能。</t>
  </si>
  <si>
    <t>考核奖惩</t>
  </si>
  <si>
    <t>绩效考核模块包括：企业在双预控体系实施过程月度打分评估、针对个人安全履职的积分统计。系统根据内置履职分析模型对各岗位人员个人行为进行逐项打分，最终作为企业内部安全考核的数据依据。</t>
  </si>
  <si>
    <t>统计分析包括风险统计、任务统计、隐患统计分析、特殊作业统计分析等。</t>
  </si>
  <si>
    <t>（五）特殊作业管理系统</t>
  </si>
  <si>
    <t>特殊作业许可</t>
  </si>
  <si>
    <t>包括特殊作业申请、分析化验、安全交底、现场管控措施确认、作业票审批、作业票验收等一系列票证办理功能，作业票类型包括2022版30817文件要求的动火作业、临时用电作业、登高作业等八大类作业，每类作业票的涉及到的内容按照30871国标要求进行设计。办理过程全部通过手机APP端进行办理，PC端支持查看作业票、导出作业票、废除作业票、移动到私人空间等操作。</t>
  </si>
  <si>
    <t>特殊作业过程管理</t>
  </si>
  <si>
    <t>作业过程管理包括作业过程中的移动布控球视频接入、现场便携式气体检测仪不间断监测数据接入，作业票办理过程中和作业过程中随时可通过移动端APP，PC端对当前作业使用到的移动布控球和便携式气体监测仪进行关联。作业过程视频监控和不间断气体监测可以从PC端和移动端进行查看。</t>
  </si>
  <si>
    <t>作业现场管控措施配置</t>
  </si>
  <si>
    <t>管控措施配置通过PC端后台进行配置，支持对管控措施类型、管控措施名称、排序等信息进行管理。系统依据30871国标文件对每类作业票进行管控初始化，每个企业可以对本企业的管控措施进行个性化增减。</t>
  </si>
  <si>
    <t>审批流程节点配置</t>
  </si>
  <si>
    <t>支持对审批节点名称、审批人、所属流程类型、审批顺序、是否必填项等信息进行管理，系统依据30871国标文件对每类作业票进行审批流程初始化，企业可根据自身需求对审批顺序进行调整，对审批节点进行个性化修改和增减。</t>
  </si>
  <si>
    <t>作业区域配置</t>
  </si>
  <si>
    <t>支持企业对涉及到特殊作业的区域进行管理，支持无限级区域管理，每个区域支持对本区域所涉及的作业票申请初步审核人进行配置，对区域坐标位置进行配置，区域坐标配置后支持作业票在可视化GIS上动态标注。</t>
  </si>
  <si>
    <t>气体标准配置</t>
  </si>
  <si>
    <t>支持对动火作业、密闭空间作业等涉及到的有毒有害气体进行管理，管理内容包括气体类型、气体名称、标准上限、标准下限、单位等信息进行管理，配置气体标准后，分析化验部门可以在分析化验流程节点选择气体进行气体分析化验结果上报和签字。</t>
  </si>
  <si>
    <t>（六）承包商管理</t>
  </si>
  <si>
    <t>支持项目待办统计、准入统计、承包商数量统计、黑白名单统计、项目阶段统计、智能报警统计、资料缺失类统计等多维度统计分析。</t>
  </si>
  <si>
    <t>实现项目招标、项目签订、合同上传、支持项目阶段、项目人员、项目相关设备、项目违规违章记录、项目考核记录的查询。</t>
  </si>
  <si>
    <t>承包商信息管理</t>
  </si>
  <si>
    <t>包括承包商基本信息、承包商资质信息、项目管理信息、承包商人员及资质证书管理、承包商工器具信息、安全教育培训信息、事故事件信息、违规信息、考核管理信息等管理功能。</t>
  </si>
  <si>
    <t>准入管理</t>
  </si>
  <si>
    <t>包括承包商在线提报企业资质、人员信息、类似业绩及其他相关准入资料，系统自动判断缺失资料，企业管理人员审核等功能。对于已签约的承包商，上传项目承包合同、企业与承包商签订的安全生产管理协议，有多个承包商的情况下，支持上传承包商之间签订的安全生产管理协议，系统将上述承包商证照信息自动纳入承包商档案进行管理。</t>
  </si>
  <si>
    <t>承包商入厂管理</t>
  </si>
  <si>
    <t>包括承包商入厂手续在线提报与审核、入厂人员变更、工器具信息变更、入厂安全教育（与教育培训系统互联互通）等功能，系统支持自动根据黑名单判断是否可入厂，不符合要求的自动驳回。</t>
  </si>
  <si>
    <t>承包商开工准备</t>
  </si>
  <si>
    <t>包括开工审查、作业前安全技术交底等功能。</t>
  </si>
  <si>
    <t>开工管理</t>
  </si>
  <si>
    <t>支持下发停工通知、承包商在线提报开工申请相关资料、复工申请审核等功能，支持对接特殊作业管理系统、教育培训系统实现承包商现场作业的规范管理。</t>
  </si>
  <si>
    <t>考核评价</t>
  </si>
  <si>
    <t>支持企业个性化配置安全综合评价规则和对承包商进行考核评价，支持对承包商进行黑白名单管理。</t>
  </si>
  <si>
    <t>验收管理</t>
  </si>
  <si>
    <t>支持多部门通过APP对项目完工验收申请的签字验收。</t>
  </si>
  <si>
    <t>包括作业票统计分析、教育培训统计分析等。</t>
  </si>
  <si>
    <t>支持承包商资质缺失和过期、设备资料缺失和过期、承包商人员档案缺失和过期等业务数据进行智能化分析和报警。</t>
  </si>
  <si>
    <t>承包商审批节点配置</t>
  </si>
  <si>
    <t>支持承包商选择阶段、入场阶段、施工作业阶段、项目验收阶段、综合评价阶段等阶段的审批人员配置。</t>
  </si>
  <si>
    <t>（七）教育培训管理</t>
  </si>
  <si>
    <t>培训计划</t>
  </si>
  <si>
    <t>包括培训计划的发布和维护功能，培训计划内容包括培训课程、计划内容、培训讲师、培训单位、要求完成日期、培训人员等，支持指定培训人员、指定岗位培训、指定部门培训。计划启用后相关人员可从手机APP提前接收到培训通知，并在线预习相关课程内容，培训完成后可在线进行自测。</t>
  </si>
  <si>
    <t>课程管理</t>
  </si>
  <si>
    <t>培训课程用于管理在线课程相关的多媒体资料和课程相关的人员学习记录，支持视频课程、文档类课程的课程资料管理；支持按照分类和章节进行课程分组管理；内置多媒体播放组件，支持常见类型的办公文件在线查看和视频播放；支持与培训计划和培训试卷进行绑定，绑定后实现课程定向推送。</t>
  </si>
  <si>
    <t>课件管理</t>
  </si>
  <si>
    <t>支持word、ppt、pdf、视频文件等多类型的课件素材管理。</t>
  </si>
  <si>
    <t>题库管理</t>
  </si>
  <si>
    <t>题库支持单选、多选、判断类型的主观题的在线录入和导入功能，可对题目内容、图片、选项、答案、分数、题目解析等题目内容进行在线编辑维护。</t>
  </si>
  <si>
    <t>试卷管理</t>
  </si>
  <si>
    <t>支持固定命题和随机抽题两种命题方式，可对试卷的科目分类、名称、考试题目（随机命题方式除外）、及格分数、考试时长、结果公布方式等进行编辑维护。</t>
  </si>
  <si>
    <t>专项练习</t>
  </si>
  <si>
    <t>实现专项练习的练习题管理、习题难度分类管理、专项练习记录管理。</t>
  </si>
  <si>
    <t>学时统计</t>
  </si>
  <si>
    <t>学时统计主要统计员工计划学习课程数、计划课程完成数、计划课程完成率、计划课程完成总时长、自修课程数、自修课程总时长等，数据来源于APP端员工学习行为记录。</t>
  </si>
  <si>
    <t>考试统计</t>
  </si>
  <si>
    <t>考试统计以课程为单位，统计内容包括课程科目、课程名称、适用对象、课程学习次数、学习时长、试卷总分、及格分、及格人数、不及格人数、未参加考试人数、考试均分，并且支持查看考试记录。</t>
  </si>
  <si>
    <t>在线考试系统</t>
  </si>
  <si>
    <t>在线考试系统作用是为企业提供内部安全知识在线考试功能，包括电子准考证鉴权、在线答题、自动计算和记录考试结果等功能，支持模拟自测、正式考试两种模式。</t>
  </si>
  <si>
    <t>（八）标准化管理</t>
  </si>
  <si>
    <t>标准化配置</t>
  </si>
  <si>
    <t>支持标准化考评规则自定义配置。</t>
  </si>
  <si>
    <t>标准化计划管理</t>
  </si>
  <si>
    <t>支持创建标准化管理主题、设置标准化考评人员、联动APP进行标准化考评，支持考评文件的录入保存。</t>
  </si>
  <si>
    <t>视频智能分析集成</t>
  </si>
  <si>
    <t>实现视频调阅、视频智能分析报警管理等功能，支持查看报警现场抓拍照片。</t>
  </si>
  <si>
    <t>数据交换系统</t>
  </si>
  <si>
    <t>为企业用户提供数据上报记录结果集查询界面。</t>
  </si>
  <si>
    <t>类别</t>
  </si>
  <si>
    <t>调试内容</t>
  </si>
  <si>
    <t>安全基础管理数据</t>
  </si>
  <si>
    <t>园区安全基础数据采集、分析、格式化、初始化，企业安全基础数据接入、业务适配、定期分析。</t>
  </si>
  <si>
    <t>温度、压力、液位、有毒气体浓度等物联感知数据集成开发服务。感知数据汇聚、分析、数据调度。</t>
  </si>
  <si>
    <t>企业双预防机制数据汇聚、分析、数据调度。</t>
  </si>
  <si>
    <t>企业特殊作业数据汇聚、分析、数据调度。</t>
  </si>
  <si>
    <t>园区封闭</t>
  </si>
  <si>
    <t>车辆预约及运单数据治理集成开发服务</t>
  </si>
  <si>
    <t>道闸数据治理集成开发服务</t>
  </si>
  <si>
    <t>门禁数据治理集成开发服务</t>
  </si>
  <si>
    <t>鹰眼摄像机数据集成开发服务</t>
  </si>
  <si>
    <t>封闭化相关智能视频监控数据治理集成开发服务</t>
  </si>
  <si>
    <t>语音调度系统数据治理和集成开发服务</t>
  </si>
  <si>
    <t>人员定位数据数据治理集成开发服务</t>
  </si>
  <si>
    <t>周界区域监测数据治理集成开发服务</t>
  </si>
  <si>
    <t>应急资源</t>
  </si>
  <si>
    <t>企业消防设备、应急避难场所、应急救援装备、应急救援车辆等数据集成开发服务</t>
  </si>
  <si>
    <t>园区点式气体监测数据治理集成开发服务，气体数据汇聚、分析、数据调度。</t>
  </si>
  <si>
    <t>公用工程监测</t>
  </si>
  <si>
    <t>公用工程基础数据整理、监测设备和仪表数据整理、监测数据接入和集成开发服务。</t>
  </si>
  <si>
    <t>企业VOC气体监测</t>
  </si>
  <si>
    <t>企业VOC气体监测数据治理集成开发服务</t>
  </si>
  <si>
    <t>企业视频监控与智能分析</t>
  </si>
  <si>
    <t>企业视频监控与智能分析和预警数据集成开发服务</t>
  </si>
  <si>
    <t>建设内容</t>
  </si>
  <si>
    <t>建设情况</t>
  </si>
  <si>
    <t>新建</t>
  </si>
  <si>
    <t>升级改造</t>
  </si>
  <si>
    <t>√</t>
  </si>
  <si>
    <t>（一）</t>
  </si>
  <si>
    <t>（二）</t>
  </si>
  <si>
    <t>(三)</t>
  </si>
  <si>
    <t>（四）</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</si>
</sst>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0.00_ "/>
  </numFmts>
  <fonts count="42">
    <font>
      <sz val="11"/>
      <color theme="1"/>
      <name val="宋体"/>
      <charset val="134"/>
      <scheme val="minor"/>
    </font>
    <font>
      <b/>
      <sz val="11"/>
      <color rgb="FF000000"/>
      <name val="宋体"/>
      <charset val="134"/>
    </font>
    <font>
      <b/>
      <sz val="11"/>
      <color theme="1"/>
      <name val="宋体"/>
      <charset val="134"/>
      <scheme val="minor"/>
    </font>
    <font>
      <sz val="11"/>
      <color rgb="FF000000"/>
      <name val="宋体"/>
      <charset val="134"/>
    </font>
    <font>
      <b/>
      <sz val="11"/>
      <color theme="1"/>
      <name val="宋体"/>
      <charset val="134"/>
    </font>
    <font>
      <sz val="11"/>
      <color theme="1"/>
      <name val="宋体"/>
      <charset val="134"/>
    </font>
    <font>
      <sz val="14"/>
      <color theme="1"/>
      <name val="宋体"/>
      <charset val="134"/>
      <scheme val="minor"/>
    </font>
    <font>
      <b/>
      <sz val="10"/>
      <color rgb="FF000000"/>
      <name val="宋体"/>
      <charset val="134"/>
    </font>
    <font>
      <sz val="10"/>
      <color rgb="FF000000"/>
      <name val="宋体"/>
      <charset val="134"/>
    </font>
    <font>
      <sz val="10"/>
      <color theme="1"/>
      <name val="宋体"/>
      <charset val="134"/>
    </font>
    <font>
      <b/>
      <sz val="10"/>
      <color theme="1"/>
      <name val="宋体"/>
      <charset val="134"/>
    </font>
    <font>
      <sz val="10"/>
      <name val="宋体"/>
      <charset val="134"/>
    </font>
    <font>
      <sz val="8"/>
      <name val="微软雅黑"/>
      <charset val="134"/>
    </font>
    <font>
      <sz val="11"/>
      <name val="宋体"/>
      <charset val="134"/>
      <scheme val="minor"/>
    </font>
    <font>
      <b/>
      <sz val="10"/>
      <name val="宋体"/>
      <charset val="134"/>
    </font>
    <font>
      <sz val="10"/>
      <color indexed="8"/>
      <name val="宋体"/>
      <charset val="134"/>
    </font>
    <font>
      <sz val="10"/>
      <name val="宋体"/>
      <charset val="134"/>
      <scheme val="minor"/>
    </font>
    <font>
      <sz val="10"/>
      <color theme="1"/>
      <name val="宋体"/>
      <charset val="134"/>
      <scheme val="minor"/>
    </font>
    <font>
      <sz val="10"/>
      <color theme="1"/>
      <name val="仿宋"/>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
      <sz val="11"/>
      <color indexed="8"/>
      <name val="宋体"/>
      <charset val="134"/>
    </font>
  </fonts>
  <fills count="37">
    <fill>
      <patternFill patternType="none"/>
    </fill>
    <fill>
      <patternFill patternType="gray125"/>
    </fill>
    <fill>
      <patternFill patternType="solid">
        <fgColor theme="0" tint="-0.25"/>
        <bgColor indexed="64"/>
      </patternFill>
    </fill>
    <fill>
      <patternFill patternType="solid">
        <fgColor rgb="FFFFFFFF"/>
        <bgColor indexed="64"/>
      </patternFill>
    </fill>
    <fill>
      <patternFill patternType="solid">
        <fgColor theme="0"/>
        <bgColor indexed="64"/>
      </patternFill>
    </fill>
    <fill>
      <patternFill patternType="solid">
        <fgColor rgb="FFBFBFB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6" borderId="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7" borderId="11" applyNumberFormat="0" applyAlignment="0" applyProtection="0">
      <alignment vertical="center"/>
    </xf>
    <xf numFmtId="0" fontId="29" fillId="8" borderId="12" applyNumberFormat="0" applyAlignment="0" applyProtection="0">
      <alignment vertical="center"/>
    </xf>
    <xf numFmtId="0" fontId="30" fillId="8" borderId="11" applyNumberFormat="0" applyAlignment="0" applyProtection="0">
      <alignment vertical="center"/>
    </xf>
    <xf numFmtId="0" fontId="31" fillId="9" borderId="13" applyNumberFormat="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8" fillId="34" borderId="0" applyNumberFormat="0" applyBorder="0" applyAlignment="0" applyProtection="0">
      <alignment vertical="center"/>
    </xf>
    <xf numFmtId="0" fontId="38" fillId="35" borderId="0" applyNumberFormat="0" applyBorder="0" applyAlignment="0" applyProtection="0">
      <alignment vertical="center"/>
    </xf>
    <xf numFmtId="0" fontId="37" fillId="36" borderId="0" applyNumberFormat="0" applyBorder="0" applyAlignment="0" applyProtection="0">
      <alignment vertical="center"/>
    </xf>
    <xf numFmtId="176" fontId="0" fillId="0" borderId="0"/>
    <xf numFmtId="0" fontId="0" fillId="0" borderId="0"/>
    <xf numFmtId="0" fontId="39" fillId="0" borderId="0"/>
    <xf numFmtId="0" fontId="0" fillId="0" borderId="0">
      <alignment vertical="center"/>
    </xf>
    <xf numFmtId="0" fontId="40" fillId="0" borderId="0">
      <alignment vertical="center"/>
    </xf>
    <xf numFmtId="0" fontId="41" fillId="0" borderId="0">
      <alignment vertical="center"/>
    </xf>
    <xf numFmtId="0" fontId="41" fillId="0" borderId="0"/>
    <xf numFmtId="0" fontId="39" fillId="0" borderId="0"/>
  </cellStyleXfs>
  <cellXfs count="151">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vertical="center"/>
    </xf>
    <xf numFmtId="0" fontId="0" fillId="0" borderId="1" xfId="0" applyBorder="1" applyAlignment="1">
      <alignment horizontal="center" vertical="center"/>
    </xf>
    <xf numFmtId="0" fontId="5" fillId="0" borderId="1" xfId="0" applyFont="1" applyFill="1" applyBorder="1" applyAlignment="1">
      <alignment horizontal="left" vertical="center"/>
    </xf>
    <xf numFmtId="0" fontId="3" fillId="0" borderId="1" xfId="0" applyNumberFormat="1" applyFont="1" applyFill="1" applyBorder="1" applyAlignment="1">
      <alignment horizontal="center" vertical="center" wrapText="1"/>
    </xf>
    <xf numFmtId="177" fontId="0" fillId="0" borderId="0" xfId="0" applyNumberFormat="1">
      <alignment vertical="center"/>
    </xf>
    <xf numFmtId="0" fontId="6" fillId="0" borderId="0" xfId="0" applyFont="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177" fontId="9" fillId="0" borderId="1"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0" fontId="2" fillId="0" borderId="0" xfId="0" applyFont="1">
      <alignment vertical="center"/>
    </xf>
    <xf numFmtId="177" fontId="0" fillId="0" borderId="0" xfId="0" applyNumberFormat="1" applyAlignment="1">
      <alignment horizontal="center" vertical="center"/>
    </xf>
    <xf numFmtId="0" fontId="7" fillId="2" borderId="1" xfId="0" applyFont="1" applyFill="1" applyBorder="1" applyAlignment="1">
      <alignment horizontal="center" vertical="center"/>
    </xf>
    <xf numFmtId="177" fontId="7" fillId="2" borderId="1" xfId="0" applyNumberFormat="1" applyFont="1" applyFill="1" applyBorder="1" applyAlignment="1">
      <alignment horizontal="center" vertical="center"/>
    </xf>
    <xf numFmtId="0" fontId="7" fillId="2" borderId="1" xfId="0" applyFont="1" applyFill="1" applyBorder="1" applyAlignment="1">
      <alignment horizontal="left" vertical="center"/>
    </xf>
    <xf numFmtId="0" fontId="9" fillId="0" borderId="1" xfId="0" applyFont="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vertical="center" wrapText="1"/>
    </xf>
    <xf numFmtId="0" fontId="9" fillId="0" borderId="1" xfId="0" applyFont="1" applyBorder="1" applyAlignment="1">
      <alignment vertical="center"/>
    </xf>
    <xf numFmtId="0" fontId="9" fillId="0" borderId="1" xfId="0" applyFont="1" applyBorder="1">
      <alignment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0" fontId="10" fillId="0" borderId="1" xfId="0" applyFont="1" applyBorder="1" applyAlignment="1">
      <alignment horizontal="center" vertical="center"/>
    </xf>
    <xf numFmtId="177" fontId="10" fillId="0" borderId="1" xfId="0" applyNumberFormat="1" applyFont="1" applyBorder="1" applyAlignment="1">
      <alignment horizontal="center" vertical="center"/>
    </xf>
    <xf numFmtId="0" fontId="10" fillId="0" borderId="1" xfId="0" applyFont="1" applyBorder="1">
      <alignment vertical="center"/>
    </xf>
    <xf numFmtId="0" fontId="0" fillId="0" borderId="0" xfId="0" applyAlignment="1">
      <alignment vertical="center"/>
    </xf>
    <xf numFmtId="0" fontId="0" fillId="0" borderId="0" xfId="0" applyAlignment="1">
      <alignment vertical="center" wrapText="1"/>
    </xf>
    <xf numFmtId="0" fontId="0" fillId="0" borderId="0" xfId="0" applyFont="1" applyFill="1">
      <alignment vertical="center"/>
    </xf>
    <xf numFmtId="0" fontId="0" fillId="0" borderId="0" xfId="0" applyFill="1">
      <alignment vertical="center"/>
    </xf>
    <xf numFmtId="0" fontId="0" fillId="0" borderId="0" xfId="0" applyFill="1" applyAlignment="1">
      <alignment vertical="center"/>
    </xf>
    <xf numFmtId="177" fontId="8" fillId="0" borderId="1" xfId="0" applyNumberFormat="1" applyFont="1" applyFill="1" applyBorder="1" applyAlignment="1">
      <alignment horizontal="center" vertical="center"/>
    </xf>
    <xf numFmtId="0" fontId="8" fillId="0" borderId="1" xfId="0" applyFont="1" applyFill="1" applyBorder="1" applyAlignment="1">
      <alignment horizontal="left" vertical="center"/>
    </xf>
    <xf numFmtId="177" fontId="9"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xf>
    <xf numFmtId="177" fontId="9" fillId="0" borderId="1" xfId="0" applyNumberFormat="1" applyFont="1" applyBorder="1" applyAlignment="1">
      <alignment horizontal="center" vertical="center"/>
    </xf>
    <xf numFmtId="0" fontId="11" fillId="0" borderId="1" xfId="0" applyFont="1" applyFill="1" applyBorder="1" applyAlignment="1">
      <alignment vertical="center" wrapText="1"/>
    </xf>
    <xf numFmtId="0" fontId="3" fillId="3" borderId="1" xfId="0" applyFont="1" applyFill="1" applyBorder="1" applyAlignment="1">
      <alignment horizontal="center" vertical="center"/>
    </xf>
    <xf numFmtId="0" fontId="3" fillId="0" borderId="1" xfId="0" applyFont="1" applyBorder="1" applyAlignment="1">
      <alignment horizontal="center" vertical="center"/>
    </xf>
    <xf numFmtId="177" fontId="3" fillId="0" borderId="1" xfId="0" applyNumberFormat="1" applyFont="1" applyBorder="1" applyAlignment="1">
      <alignment horizontal="center" vertical="center"/>
    </xf>
    <xf numFmtId="177" fontId="3" fillId="3"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9" fillId="0" borderId="1" xfId="0" applyFont="1" applyFill="1" applyBorder="1" applyAlignment="1">
      <alignment horizontal="left" vertical="center"/>
    </xf>
    <xf numFmtId="177" fontId="11" fillId="0" borderId="1" xfId="0" applyNumberFormat="1" applyFont="1" applyBorder="1" applyAlignment="1">
      <alignment horizontal="center" vertical="center"/>
    </xf>
    <xf numFmtId="177" fontId="12" fillId="0" borderId="1" xfId="0" applyNumberFormat="1" applyFont="1" applyFill="1" applyBorder="1" applyAlignment="1">
      <alignment horizontal="center" vertical="center"/>
    </xf>
    <xf numFmtId="177"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0" fillId="0" borderId="1" xfId="0" applyBorder="1" applyAlignment="1">
      <alignment vertical="center"/>
    </xf>
    <xf numFmtId="177" fontId="0" fillId="0" borderId="1" xfId="0" applyNumberFormat="1" applyBorder="1" applyAlignment="1">
      <alignment horizontal="center" vertical="center"/>
    </xf>
    <xf numFmtId="177" fontId="10" fillId="0" borderId="1" xfId="0" applyNumberFormat="1" applyFont="1" applyFill="1" applyBorder="1" applyAlignment="1">
      <alignment horizontal="center" vertical="center"/>
    </xf>
    <xf numFmtId="0" fontId="10" fillId="0" borderId="1" xfId="0" applyFont="1" applyFill="1" applyBorder="1" applyAlignment="1">
      <alignment vertical="center"/>
    </xf>
    <xf numFmtId="177" fontId="2" fillId="0" borderId="1" xfId="0" applyNumberFormat="1" applyFont="1" applyBorder="1" applyAlignment="1">
      <alignment vertical="center"/>
    </xf>
    <xf numFmtId="0" fontId="6" fillId="0" borderId="0" xfId="0" applyFont="1">
      <alignment vertical="center"/>
    </xf>
    <xf numFmtId="0" fontId="13" fillId="0" borderId="0" xfId="0" applyFont="1">
      <alignment vertical="center"/>
    </xf>
    <xf numFmtId="0" fontId="2" fillId="0" borderId="0" xfId="0" applyFont="1" applyFill="1">
      <alignment vertical="center"/>
    </xf>
    <xf numFmtId="0" fontId="0" fillId="0" borderId="0" xfId="0" applyFont="1">
      <alignment vertical="center"/>
    </xf>
    <xf numFmtId="177" fontId="9" fillId="0" borderId="0" xfId="0" applyNumberFormat="1" applyFont="1" applyAlignment="1">
      <alignment horizontal="center" vertical="center"/>
    </xf>
    <xf numFmtId="0" fontId="2" fillId="2" borderId="1" xfId="0" applyFont="1" applyFill="1" applyBorder="1" applyAlignment="1">
      <alignment horizontal="left" vertical="center"/>
    </xf>
    <xf numFmtId="177" fontId="10" fillId="2" borderId="1" xfId="0" applyNumberFormat="1" applyFont="1" applyFill="1" applyBorder="1" applyAlignment="1">
      <alignment horizontal="center" vertical="center"/>
    </xf>
    <xf numFmtId="0" fontId="0" fillId="0" borderId="1" xfId="0" applyBorder="1" applyAlignment="1">
      <alignment horizontal="left" vertical="center"/>
    </xf>
    <xf numFmtId="177" fontId="9" fillId="0" borderId="1" xfId="0" applyNumberFormat="1" applyFont="1" applyBorder="1" applyAlignment="1">
      <alignment horizontal="left" vertical="center"/>
    </xf>
    <xf numFmtId="177" fontId="11" fillId="0" borderId="1" xfId="0" applyNumberFormat="1" applyFont="1" applyFill="1" applyBorder="1" applyAlignment="1">
      <alignment horizontal="left" vertical="center"/>
    </xf>
    <xf numFmtId="0" fontId="11" fillId="0" borderId="1" xfId="53" applyFont="1" applyFill="1" applyBorder="1" applyAlignment="1">
      <alignment horizontal="left" vertical="center"/>
    </xf>
    <xf numFmtId="177" fontId="11" fillId="0" borderId="1" xfId="54" applyNumberFormat="1" applyFont="1" applyFill="1" applyBorder="1" applyAlignment="1">
      <alignment horizontal="left" vertical="center"/>
    </xf>
    <xf numFmtId="0" fontId="11" fillId="0" borderId="1" xfId="0" applyFont="1" applyFill="1" applyBorder="1" applyAlignment="1">
      <alignment horizontal="left" vertical="center"/>
    </xf>
    <xf numFmtId="177" fontId="11" fillId="0" borderId="1" xfId="54" applyNumberFormat="1" applyFont="1" applyFill="1" applyBorder="1" applyAlignment="1">
      <alignment horizontal="left" vertical="center" wrapText="1"/>
    </xf>
    <xf numFmtId="0" fontId="11" fillId="0" borderId="1" xfId="53" applyFont="1" applyFill="1" applyBorder="1" applyAlignment="1">
      <alignment horizontal="left" vertical="center" wrapText="1"/>
    </xf>
    <xf numFmtId="177" fontId="10" fillId="2" borderId="1" xfId="0" applyNumberFormat="1" applyFont="1" applyFill="1" applyBorder="1" applyAlignment="1">
      <alignment horizontal="left" vertical="center"/>
    </xf>
    <xf numFmtId="0" fontId="11" fillId="0" borderId="1" xfId="0" applyFont="1" applyFill="1" applyBorder="1" applyAlignment="1">
      <alignment horizontal="left" vertical="center" wrapText="1"/>
    </xf>
    <xf numFmtId="0" fontId="2" fillId="0" borderId="1" xfId="0" applyFont="1" applyBorder="1" applyAlignment="1">
      <alignment horizontal="left" vertical="center"/>
    </xf>
    <xf numFmtId="177" fontId="10" fillId="0" borderId="1" xfId="0" applyNumberFormat="1" applyFont="1" applyBorder="1" applyAlignment="1">
      <alignment horizontal="left" vertical="center"/>
    </xf>
    <xf numFmtId="177" fontId="7" fillId="0" borderId="1" xfId="0" applyNumberFormat="1" applyFont="1" applyFill="1" applyBorder="1" applyAlignment="1">
      <alignment horizontal="left" vertical="center"/>
    </xf>
    <xf numFmtId="177" fontId="8" fillId="0" borderId="1" xfId="0" applyNumberFormat="1" applyFont="1" applyFill="1" applyBorder="1" applyAlignment="1">
      <alignment horizontal="left" vertical="center"/>
    </xf>
    <xf numFmtId="0" fontId="0" fillId="0" borderId="1" xfId="0" applyFont="1" applyBorder="1" applyAlignment="1">
      <alignment horizontal="left" vertical="center"/>
    </xf>
    <xf numFmtId="177" fontId="11" fillId="0" borderId="1" xfId="0" applyNumberFormat="1" applyFont="1" applyBorder="1" applyAlignment="1">
      <alignment horizontal="left" vertical="center"/>
    </xf>
    <xf numFmtId="0" fontId="14" fillId="0" borderId="1" xfId="0" applyFont="1" applyFill="1" applyBorder="1" applyAlignment="1">
      <alignment horizontal="left" vertical="center"/>
    </xf>
    <xf numFmtId="0" fontId="0" fillId="0" borderId="1" xfId="0" applyBorder="1" applyAlignment="1">
      <alignment horizontal="left" vertical="center" wrapText="1"/>
    </xf>
    <xf numFmtId="177" fontId="9" fillId="0" borderId="1" xfId="0" applyNumberFormat="1" applyFont="1" applyBorder="1" applyAlignment="1">
      <alignment horizontal="left" vertical="center" wrapText="1"/>
    </xf>
    <xf numFmtId="177" fontId="7" fillId="2" borderId="1" xfId="0" applyNumberFormat="1" applyFont="1" applyFill="1" applyBorder="1" applyAlignment="1">
      <alignment horizontal="left" vertical="center"/>
    </xf>
    <xf numFmtId="177" fontId="9" fillId="0" borderId="7" xfId="0" applyNumberFormat="1" applyFont="1" applyBorder="1" applyAlignment="1">
      <alignment horizontal="left" vertical="center"/>
    </xf>
    <xf numFmtId="177" fontId="9" fillId="0" borderId="1" xfId="0" applyNumberFormat="1" applyFont="1" applyFill="1" applyBorder="1" applyAlignment="1">
      <alignment horizontal="left" vertical="center"/>
    </xf>
    <xf numFmtId="177" fontId="10" fillId="0" borderId="1" xfId="0" applyNumberFormat="1" applyFont="1" applyFill="1" applyBorder="1" applyAlignment="1">
      <alignment horizontal="left" vertical="center"/>
    </xf>
    <xf numFmtId="176" fontId="9" fillId="0" borderId="1" xfId="49" applyFont="1" applyFill="1" applyBorder="1" applyAlignment="1">
      <alignment horizontal="left" vertical="center"/>
    </xf>
    <xf numFmtId="0" fontId="9" fillId="0" borderId="1" xfId="49" applyNumberFormat="1" applyFont="1" applyFill="1" applyBorder="1" applyAlignment="1">
      <alignment horizontal="left" vertical="center"/>
    </xf>
    <xf numFmtId="177" fontId="9" fillId="0" borderId="2" xfId="0" applyNumberFormat="1" applyFont="1" applyBorder="1" applyAlignment="1">
      <alignment horizontal="left" vertical="center"/>
    </xf>
    <xf numFmtId="0" fontId="15" fillId="0" borderId="1" xfId="0" applyFont="1" applyFill="1" applyBorder="1" applyAlignment="1">
      <alignment horizontal="left" vertical="center"/>
    </xf>
    <xf numFmtId="0" fontId="11" fillId="0" borderId="1" xfId="0" applyNumberFormat="1" applyFont="1" applyFill="1" applyBorder="1" applyAlignment="1">
      <alignment horizontal="left" vertical="center"/>
    </xf>
    <xf numFmtId="177" fontId="11" fillId="0" borderId="2" xfId="51" applyNumberFormat="1" applyFont="1" applyBorder="1" applyAlignment="1">
      <alignment horizontal="left" vertical="center"/>
    </xf>
    <xf numFmtId="177" fontId="9" fillId="0" borderId="2" xfId="0" applyNumberFormat="1" applyFont="1" applyFill="1" applyBorder="1" applyAlignment="1">
      <alignment horizontal="left" vertical="center"/>
    </xf>
    <xf numFmtId="177" fontId="11" fillId="0" borderId="4" xfId="51" applyNumberFormat="1" applyFont="1" applyBorder="1" applyAlignment="1">
      <alignment horizontal="left" vertical="center"/>
    </xf>
    <xf numFmtId="177" fontId="9" fillId="0" borderId="4" xfId="0" applyNumberFormat="1" applyFont="1" applyFill="1" applyBorder="1" applyAlignment="1">
      <alignment horizontal="left" vertical="center"/>
    </xf>
    <xf numFmtId="177" fontId="11" fillId="0" borderId="5" xfId="51" applyNumberFormat="1" applyFont="1" applyBorder="1" applyAlignment="1">
      <alignment horizontal="left" vertical="center"/>
    </xf>
    <xf numFmtId="0" fontId="8" fillId="0" borderId="1" xfId="0" applyNumberFormat="1" applyFont="1" applyFill="1" applyBorder="1" applyAlignment="1">
      <alignment horizontal="left" vertical="center"/>
    </xf>
    <xf numFmtId="177" fontId="8" fillId="0" borderId="5" xfId="0" applyNumberFormat="1" applyFont="1" applyBorder="1" applyAlignment="1">
      <alignment horizontal="left" vertical="center"/>
    </xf>
    <xf numFmtId="177" fontId="8" fillId="0" borderId="2" xfId="0" applyNumberFormat="1" applyFont="1" applyBorder="1" applyAlignment="1">
      <alignment horizontal="left" vertical="center"/>
    </xf>
    <xf numFmtId="177" fontId="8" fillId="0" borderId="4" xfId="0" applyNumberFormat="1" applyFont="1" applyBorder="1" applyAlignment="1">
      <alignment horizontal="left" vertical="center"/>
    </xf>
    <xf numFmtId="0" fontId="15" fillId="0" borderId="1" xfId="0" applyNumberFormat="1" applyFont="1" applyFill="1" applyBorder="1" applyAlignment="1">
      <alignment horizontal="left" vertical="center"/>
    </xf>
    <xf numFmtId="177" fontId="8" fillId="0" borderId="1" xfId="0" applyNumberFormat="1" applyFont="1" applyBorder="1" applyAlignment="1">
      <alignment horizontal="left" vertical="center"/>
    </xf>
    <xf numFmtId="0" fontId="9" fillId="4" borderId="1" xfId="0" applyFont="1" applyFill="1" applyBorder="1" applyAlignment="1">
      <alignment horizontal="left" vertical="center"/>
    </xf>
    <xf numFmtId="0" fontId="9" fillId="0" borderId="1" xfId="0" applyNumberFormat="1" applyFont="1" applyFill="1" applyBorder="1" applyAlignment="1">
      <alignment horizontal="left" vertical="center"/>
    </xf>
    <xf numFmtId="177" fontId="9" fillId="4" borderId="1" xfId="0" applyNumberFormat="1" applyFont="1" applyFill="1" applyBorder="1" applyAlignment="1">
      <alignment horizontal="left" vertical="center"/>
    </xf>
    <xf numFmtId="0" fontId="16" fillId="0" borderId="1" xfId="52" applyFont="1" applyFill="1" applyBorder="1" applyAlignment="1">
      <alignment horizontal="left" vertical="center" wrapText="1"/>
    </xf>
    <xf numFmtId="0" fontId="16" fillId="0" borderId="1" xfId="52" applyFont="1" applyFill="1" applyBorder="1" applyAlignment="1">
      <alignment horizontal="left" vertical="center"/>
    </xf>
    <xf numFmtId="0" fontId="17" fillId="0" borderId="1" xfId="0" applyFont="1" applyBorder="1" applyAlignment="1">
      <alignment horizontal="left" vertical="center"/>
    </xf>
    <xf numFmtId="0" fontId="2" fillId="0" borderId="1" xfId="0" applyFont="1" applyBorder="1" applyAlignment="1">
      <alignment vertical="center"/>
    </xf>
    <xf numFmtId="0" fontId="7" fillId="2"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77" fontId="18" fillId="0" borderId="4" xfId="0" applyNumberFormat="1" applyFont="1" applyFill="1" applyBorder="1" applyAlignment="1">
      <alignment horizontal="center" vertical="center"/>
    </xf>
    <xf numFmtId="0" fontId="7" fillId="0" borderId="1" xfId="0" applyFont="1" applyFill="1" applyBorder="1" applyAlignment="1">
      <alignment vertical="center"/>
    </xf>
    <xf numFmtId="0" fontId="6" fillId="0" borderId="0" xfId="0" applyFont="1" applyAlignment="1">
      <alignment horizontal="center" vertical="center" wrapText="1"/>
    </xf>
    <xf numFmtId="0" fontId="14" fillId="5" borderId="1" xfId="0" applyFont="1" applyFill="1" applyBorder="1" applyAlignment="1">
      <alignment horizontal="center" vertical="center"/>
    </xf>
    <xf numFmtId="0" fontId="14" fillId="5" borderId="2" xfId="0" applyFont="1" applyFill="1" applyBorder="1" applyAlignment="1">
      <alignment horizontal="center" vertical="center"/>
    </xf>
    <xf numFmtId="0" fontId="14" fillId="5" borderId="4" xfId="0" applyFont="1" applyFill="1" applyBorder="1" applyAlignment="1">
      <alignment horizontal="center" vertical="center"/>
    </xf>
    <xf numFmtId="177" fontId="14" fillId="5" borderId="2" xfId="0" applyNumberFormat="1" applyFont="1" applyFill="1" applyBorder="1" applyAlignment="1">
      <alignment horizontal="center" vertical="center"/>
    </xf>
    <xf numFmtId="177" fontId="14" fillId="5" borderId="4"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 xfId="0" applyFont="1" applyFill="1" applyBorder="1" applyAlignment="1">
      <alignment horizontal="justify" vertical="center" wrapText="1"/>
    </xf>
    <xf numFmtId="0" fontId="10" fillId="0" borderId="1" xfId="0" applyFont="1" applyBorder="1" applyAlignment="1">
      <alignment vertical="center"/>
    </xf>
    <xf numFmtId="0" fontId="0" fillId="0" borderId="0" xfId="0" applyAlignment="1">
      <alignment horizontal="left" vertical="center"/>
    </xf>
    <xf numFmtId="0" fontId="9" fillId="0" borderId="0" xfId="0" applyFont="1" applyAlignment="1">
      <alignment horizontal="center" vertical="center"/>
    </xf>
    <xf numFmtId="177" fontId="1"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xf>
    <xf numFmtId="177" fontId="4"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177" fontId="19"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177" fontId="2" fillId="0" borderId="1" xfId="0" applyNumberFormat="1" applyFont="1" applyFill="1" applyBorder="1" applyAlignment="1">
      <alignment horizontal="center" vertical="center"/>
    </xf>
    <xf numFmtId="49" fontId="3" fillId="0" borderId="1" xfId="0" applyNumberFormat="1" applyFont="1" applyFill="1" applyBorder="1" applyAlignment="1" quotePrefix="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0,0_x000d__x000a_NA_x000d__x000a_" xfId="51"/>
    <cellStyle name="常规 9" xfId="52"/>
    <cellStyle name="常规_表四（需要安装的设备）甲_4" xfId="53"/>
    <cellStyle name="常规_表四（需要安装的设备）甲_34" xfId="54"/>
    <cellStyle name="常规 2 2 2" xfId="55"/>
    <cellStyle name="常规_明细表" xfId="56"/>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zoomScale="115" zoomScaleNormal="115" workbookViewId="0">
      <selection activeCell="B19" sqref="B19"/>
    </sheetView>
  </sheetViews>
  <sheetFormatPr defaultColWidth="8.89166666666667" defaultRowHeight="13.5" outlineLevelCol="3"/>
  <cols>
    <col min="2" max="2" width="39.7833333333333" style="138" customWidth="1"/>
    <col min="3" max="3" width="14.5583333333333" style="26" customWidth="1"/>
    <col min="4" max="4" width="23.775" style="139" customWidth="1"/>
  </cols>
  <sheetData>
    <row r="1" ht="20" customHeight="1" spans="1:4">
      <c r="A1" s="10" t="s">
        <v>0</v>
      </c>
      <c r="B1" s="10"/>
      <c r="C1" s="10"/>
      <c r="D1" s="10"/>
    </row>
    <row r="2" spans="1:4">
      <c r="A2" s="2" t="s">
        <v>1</v>
      </c>
      <c r="B2" s="2" t="s">
        <v>2</v>
      </c>
      <c r="C2" s="140" t="s">
        <v>3</v>
      </c>
      <c r="D2" s="12" t="s">
        <v>4</v>
      </c>
    </row>
    <row r="3" s="45" customFormat="1" spans="1:4">
      <c r="A3" s="4" t="s">
        <v>5</v>
      </c>
      <c r="B3" s="141" t="s">
        <v>6</v>
      </c>
      <c r="C3" s="142"/>
      <c r="D3" s="31"/>
    </row>
    <row r="4" spans="1:4">
      <c r="A4" s="4">
        <v>1</v>
      </c>
      <c r="B4" s="7" t="s">
        <v>7</v>
      </c>
      <c r="C4" s="143"/>
      <c r="D4" s="31"/>
    </row>
    <row r="5" spans="1:4">
      <c r="A5" s="4">
        <v>2</v>
      </c>
      <c r="B5" s="7" t="s">
        <v>8</v>
      </c>
      <c r="C5" s="143"/>
      <c r="D5" s="31"/>
    </row>
    <row r="6" spans="1:4">
      <c r="A6" s="4">
        <v>3</v>
      </c>
      <c r="B6" s="7" t="s">
        <v>9</v>
      </c>
      <c r="C6" s="143"/>
      <c r="D6" s="31"/>
    </row>
    <row r="7" spans="1:4">
      <c r="A7" s="151" t="s">
        <v>10</v>
      </c>
      <c r="B7" s="7" t="s">
        <v>11</v>
      </c>
      <c r="C7" s="143"/>
      <c r="D7" s="31"/>
    </row>
    <row r="8" spans="1:4">
      <c r="A8" s="151" t="s">
        <v>12</v>
      </c>
      <c r="B8" s="7" t="s">
        <v>13</v>
      </c>
      <c r="C8" s="143"/>
      <c r="D8" s="31"/>
    </row>
    <row r="9" spans="1:4">
      <c r="A9" s="151" t="s">
        <v>14</v>
      </c>
      <c r="B9" s="7" t="s">
        <v>15</v>
      </c>
      <c r="C9" s="143"/>
      <c r="D9" s="31"/>
    </row>
    <row r="10" spans="1:4">
      <c r="A10" s="151" t="s">
        <v>16</v>
      </c>
      <c r="B10" s="7" t="s">
        <v>17</v>
      </c>
      <c r="C10" s="143"/>
      <c r="D10" s="31"/>
    </row>
    <row r="11" spans="1:4">
      <c r="A11" s="151" t="s">
        <v>18</v>
      </c>
      <c r="B11" s="7" t="s">
        <v>19</v>
      </c>
      <c r="C11" s="143"/>
      <c r="D11" s="31"/>
    </row>
    <row r="12" spans="1:4">
      <c r="A12" s="151" t="s">
        <v>20</v>
      </c>
      <c r="B12" s="7" t="s">
        <v>21</v>
      </c>
      <c r="C12" s="143"/>
      <c r="D12" s="31"/>
    </row>
    <row r="13" spans="1:4">
      <c r="A13" s="151" t="s">
        <v>22</v>
      </c>
      <c r="B13" s="7" t="s">
        <v>23</v>
      </c>
      <c r="C13" s="143"/>
      <c r="D13" s="31"/>
    </row>
    <row r="14" spans="1:4">
      <c r="A14" s="4">
        <v>4</v>
      </c>
      <c r="B14" s="7" t="s">
        <v>24</v>
      </c>
      <c r="C14" s="143"/>
      <c r="D14" s="31"/>
    </row>
    <row r="15" spans="1:4">
      <c r="A15" s="4" t="s">
        <v>25</v>
      </c>
      <c r="B15" s="141" t="s">
        <v>26</v>
      </c>
      <c r="C15" s="142"/>
      <c r="D15" s="31"/>
    </row>
    <row r="16" spans="1:4">
      <c r="A16" s="4">
        <v>1</v>
      </c>
      <c r="B16" s="7" t="s">
        <v>27</v>
      </c>
      <c r="C16" s="143"/>
      <c r="D16" s="31"/>
    </row>
    <row r="17" spans="1:4">
      <c r="A17" s="4">
        <v>2</v>
      </c>
      <c r="B17" s="7" t="s">
        <v>28</v>
      </c>
      <c r="C17" s="143"/>
      <c r="D17" s="31"/>
    </row>
    <row r="18" spans="1:4">
      <c r="A18" s="4">
        <v>3</v>
      </c>
      <c r="B18" s="7" t="s">
        <v>29</v>
      </c>
      <c r="C18" s="143"/>
      <c r="D18" s="31"/>
    </row>
    <row r="19" spans="1:4">
      <c r="A19" s="4">
        <v>4</v>
      </c>
      <c r="B19" s="7" t="s">
        <v>30</v>
      </c>
      <c r="C19" s="143"/>
      <c r="D19" s="31"/>
    </row>
    <row r="20" spans="1:4">
      <c r="A20" s="4" t="s">
        <v>31</v>
      </c>
      <c r="B20" s="141" t="s">
        <v>32</v>
      </c>
      <c r="C20" s="142"/>
      <c r="D20" s="31"/>
    </row>
    <row r="21" spans="1:4">
      <c r="A21" s="4">
        <v>1</v>
      </c>
      <c r="B21" s="7" t="s">
        <v>33</v>
      </c>
      <c r="C21" s="143"/>
      <c r="D21" s="31"/>
    </row>
    <row r="22" spans="1:4">
      <c r="A22" s="4">
        <v>2</v>
      </c>
      <c r="B22" s="7" t="s">
        <v>34</v>
      </c>
      <c r="C22" s="143"/>
      <c r="D22" s="31"/>
    </row>
    <row r="23" spans="1:4">
      <c r="A23" s="4" t="s">
        <v>35</v>
      </c>
      <c r="B23" s="145" t="s">
        <v>36</v>
      </c>
      <c r="C23" s="142"/>
      <c r="D23" s="31"/>
    </row>
    <row r="24" spans="1:4">
      <c r="A24" s="4">
        <v>1</v>
      </c>
      <c r="B24" s="146" t="s">
        <v>37</v>
      </c>
      <c r="C24" s="147"/>
      <c r="D24" s="31"/>
    </row>
    <row r="25" spans="1:4">
      <c r="A25" s="4">
        <v>2</v>
      </c>
      <c r="B25" s="146" t="s">
        <v>38</v>
      </c>
      <c r="C25" s="143"/>
      <c r="D25" s="31"/>
    </row>
    <row r="26" spans="1:4">
      <c r="A26" s="148" t="s">
        <v>39</v>
      </c>
      <c r="B26" s="149" t="s">
        <v>40</v>
      </c>
      <c r="C26" s="150">
        <v>1362588.63</v>
      </c>
      <c r="D26" s="31"/>
    </row>
    <row r="27" spans="1:4">
      <c r="A27" s="148" t="s">
        <v>41</v>
      </c>
      <c r="B27" s="148"/>
      <c r="C27" s="150"/>
      <c r="D27" s="31"/>
    </row>
  </sheetData>
  <mergeCells count="2">
    <mergeCell ref="A1:D1"/>
    <mergeCell ref="A27:B27"/>
  </mergeCells>
  <pageMargins left="0.75" right="0.75" top="1" bottom="1" header="0.5" footer="0.5"/>
  <pageSetup paperSize="9" orientation="portrait"/>
  <headerFooter/>
  <ignoredErrors>
    <ignoredError sqref="A7:A13"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2"/>
  <sheetViews>
    <sheetView view="pageBreakPreview" zoomScaleNormal="84" workbookViewId="0">
      <selection activeCell="O38" sqref="O38"/>
    </sheetView>
  </sheetViews>
  <sheetFormatPr defaultColWidth="8.89166666666667" defaultRowHeight="13.5"/>
  <cols>
    <col min="1" max="1" width="5.89166666666667" customWidth="1"/>
    <col min="2" max="2" width="6.125" style="43" customWidth="1"/>
    <col min="3" max="3" width="16" customWidth="1"/>
    <col min="4" max="4" width="25.75" customWidth="1"/>
    <col min="5" max="5" width="53.375" customWidth="1"/>
    <col min="6" max="6" width="4.55833333333333" customWidth="1"/>
    <col min="7" max="7" width="5.33333333333333" customWidth="1"/>
    <col min="8" max="8" width="6.75" customWidth="1"/>
    <col min="9" max="9" width="6.75" style="26" customWidth="1"/>
    <col min="10" max="10" width="6.75" customWidth="1"/>
  </cols>
  <sheetData>
    <row r="1" s="70" customFormat="1" ht="23" customHeight="1" spans="1:10">
      <c r="A1" s="127" t="s">
        <v>7</v>
      </c>
      <c r="B1" s="127"/>
      <c r="C1" s="127"/>
      <c r="D1" s="127"/>
      <c r="E1" s="127"/>
      <c r="F1" s="127"/>
      <c r="G1" s="127"/>
      <c r="H1" s="127"/>
      <c r="I1" s="127"/>
      <c r="J1" s="127"/>
    </row>
    <row r="2" s="46" customFormat="1" spans="1:10">
      <c r="A2" s="128" t="s">
        <v>1</v>
      </c>
      <c r="B2" s="128" t="s">
        <v>42</v>
      </c>
      <c r="C2" s="128" t="s">
        <v>43</v>
      </c>
      <c r="D2" s="128"/>
      <c r="E2" s="128" t="s">
        <v>44</v>
      </c>
      <c r="F2" s="128" t="s">
        <v>45</v>
      </c>
      <c r="G2" s="128" t="s">
        <v>46</v>
      </c>
      <c r="H2" s="129" t="s">
        <v>47</v>
      </c>
      <c r="I2" s="131" t="s">
        <v>48</v>
      </c>
      <c r="J2" s="128" t="s">
        <v>4</v>
      </c>
    </row>
    <row r="3" s="46" customFormat="1" spans="1:10">
      <c r="A3" s="128"/>
      <c r="B3" s="128"/>
      <c r="C3" s="128" t="s">
        <v>49</v>
      </c>
      <c r="D3" s="128" t="s">
        <v>50</v>
      </c>
      <c r="E3" s="128"/>
      <c r="F3" s="128"/>
      <c r="G3" s="128"/>
      <c r="H3" s="130"/>
      <c r="I3" s="132"/>
      <c r="J3" s="128"/>
    </row>
    <row r="4" ht="72" spans="1:10">
      <c r="A4" s="31">
        <v>1</v>
      </c>
      <c r="B4" s="36" t="s">
        <v>51</v>
      </c>
      <c r="C4" s="31" t="s">
        <v>52</v>
      </c>
      <c r="D4" s="31"/>
      <c r="E4" s="19" t="s">
        <v>53</v>
      </c>
      <c r="F4" s="31" t="s">
        <v>54</v>
      </c>
      <c r="G4" s="31">
        <v>1</v>
      </c>
      <c r="H4" s="31"/>
      <c r="I4" s="17"/>
      <c r="J4" s="35"/>
    </row>
    <row r="5" ht="96" spans="1:10">
      <c r="A5" s="31">
        <v>2</v>
      </c>
      <c r="B5" s="36"/>
      <c r="C5" s="31" t="s">
        <v>55</v>
      </c>
      <c r="D5" s="31"/>
      <c r="E5" s="19" t="s">
        <v>56</v>
      </c>
      <c r="F5" s="31" t="s">
        <v>54</v>
      </c>
      <c r="G5" s="31">
        <v>1</v>
      </c>
      <c r="H5" s="31"/>
      <c r="I5" s="17"/>
      <c r="J5" s="35"/>
    </row>
    <row r="6" ht="156" spans="1:10">
      <c r="A6" s="31">
        <v>3</v>
      </c>
      <c r="B6" s="36"/>
      <c r="C6" s="31" t="s">
        <v>57</v>
      </c>
      <c r="D6" s="31"/>
      <c r="E6" s="19" t="s">
        <v>58</v>
      </c>
      <c r="F6" s="31" t="s">
        <v>54</v>
      </c>
      <c r="G6" s="31">
        <v>1</v>
      </c>
      <c r="H6" s="31"/>
      <c r="I6" s="17"/>
      <c r="J6" s="35"/>
    </row>
    <row r="7" ht="144" spans="1:10">
      <c r="A7" s="31">
        <v>4</v>
      </c>
      <c r="B7" s="36"/>
      <c r="C7" s="31" t="s">
        <v>59</v>
      </c>
      <c r="D7" s="31"/>
      <c r="E7" s="19" t="s">
        <v>60</v>
      </c>
      <c r="F7" s="31" t="s">
        <v>54</v>
      </c>
      <c r="G7" s="31">
        <v>1</v>
      </c>
      <c r="H7" s="31"/>
      <c r="I7" s="17"/>
      <c r="J7" s="35"/>
    </row>
    <row r="8" ht="132" spans="1:10">
      <c r="A8" s="31">
        <v>5</v>
      </c>
      <c r="B8" s="36"/>
      <c r="C8" s="31" t="s">
        <v>61</v>
      </c>
      <c r="D8" s="31"/>
      <c r="E8" s="19" t="s">
        <v>62</v>
      </c>
      <c r="F8" s="31" t="s">
        <v>54</v>
      </c>
      <c r="G8" s="31">
        <v>1</v>
      </c>
      <c r="H8" s="31"/>
      <c r="I8" s="17"/>
      <c r="J8" s="35"/>
    </row>
    <row r="9" ht="132" spans="1:10">
      <c r="A9" s="31">
        <v>6</v>
      </c>
      <c r="B9" s="36"/>
      <c r="C9" s="31" t="s">
        <v>63</v>
      </c>
      <c r="D9" s="31"/>
      <c r="E9" s="19" t="s">
        <v>64</v>
      </c>
      <c r="F9" s="31" t="s">
        <v>54</v>
      </c>
      <c r="G9" s="31">
        <v>1</v>
      </c>
      <c r="H9" s="31"/>
      <c r="I9" s="17"/>
      <c r="J9" s="35"/>
    </row>
    <row r="10" ht="96" spans="1:10">
      <c r="A10" s="31">
        <v>7</v>
      </c>
      <c r="B10" s="36"/>
      <c r="C10" s="31" t="s">
        <v>65</v>
      </c>
      <c r="D10" s="31"/>
      <c r="E10" s="19" t="s">
        <v>66</v>
      </c>
      <c r="F10" s="31" t="s">
        <v>54</v>
      </c>
      <c r="G10" s="31">
        <v>1</v>
      </c>
      <c r="H10" s="31"/>
      <c r="I10" s="17"/>
      <c r="J10" s="35"/>
    </row>
    <row r="11" ht="108" spans="1:10">
      <c r="A11" s="31">
        <v>8</v>
      </c>
      <c r="B11" s="36"/>
      <c r="C11" s="31" t="s">
        <v>67</v>
      </c>
      <c r="D11" s="31"/>
      <c r="E11" s="19" t="s">
        <v>68</v>
      </c>
      <c r="F11" s="31" t="s">
        <v>54</v>
      </c>
      <c r="G11" s="31">
        <v>1</v>
      </c>
      <c r="H11" s="31"/>
      <c r="I11" s="17"/>
      <c r="J11" s="35"/>
    </row>
    <row r="12" ht="84" spans="1:10">
      <c r="A12" s="31">
        <v>9</v>
      </c>
      <c r="B12" s="36"/>
      <c r="C12" s="31" t="s">
        <v>69</v>
      </c>
      <c r="D12" s="31"/>
      <c r="E12" s="19" t="s">
        <v>70</v>
      </c>
      <c r="F12" s="31" t="s">
        <v>54</v>
      </c>
      <c r="G12" s="31">
        <v>1</v>
      </c>
      <c r="H12" s="31"/>
      <c r="I12" s="17"/>
      <c r="J12" s="35"/>
    </row>
    <row r="13" ht="60" spans="1:10">
      <c r="A13" s="31">
        <v>10</v>
      </c>
      <c r="B13" s="36"/>
      <c r="C13" s="31" t="s">
        <v>71</v>
      </c>
      <c r="D13" s="31"/>
      <c r="E13" s="19" t="s">
        <v>72</v>
      </c>
      <c r="F13" s="31" t="s">
        <v>54</v>
      </c>
      <c r="G13" s="31">
        <v>1</v>
      </c>
      <c r="H13" s="31"/>
      <c r="I13" s="17"/>
      <c r="J13" s="35"/>
    </row>
    <row r="14" ht="96" spans="1:10">
      <c r="A14" s="31">
        <v>11</v>
      </c>
      <c r="B14" s="36"/>
      <c r="C14" s="31" t="s">
        <v>73</v>
      </c>
      <c r="D14" s="31"/>
      <c r="E14" s="19" t="s">
        <v>74</v>
      </c>
      <c r="F14" s="31" t="s">
        <v>54</v>
      </c>
      <c r="G14" s="31">
        <v>1</v>
      </c>
      <c r="H14" s="31"/>
      <c r="I14" s="17"/>
      <c r="J14" s="35"/>
    </row>
    <row r="15" ht="24" spans="1:10">
      <c r="A15" s="31">
        <v>12</v>
      </c>
      <c r="B15" s="14" t="s">
        <v>75</v>
      </c>
      <c r="C15" s="31" t="s">
        <v>76</v>
      </c>
      <c r="D15" s="31" t="s">
        <v>76</v>
      </c>
      <c r="E15" s="19" t="s">
        <v>77</v>
      </c>
      <c r="F15" s="31" t="s">
        <v>54</v>
      </c>
      <c r="G15" s="31">
        <v>1</v>
      </c>
      <c r="H15" s="31"/>
      <c r="I15" s="17"/>
      <c r="J15" s="35"/>
    </row>
    <row r="16" ht="24" spans="1:10">
      <c r="A16" s="31">
        <v>13</v>
      </c>
      <c r="B16" s="14"/>
      <c r="C16" s="31"/>
      <c r="D16" s="31" t="s">
        <v>78</v>
      </c>
      <c r="E16" s="19" t="s">
        <v>79</v>
      </c>
      <c r="F16" s="31" t="s">
        <v>54</v>
      </c>
      <c r="G16" s="31">
        <v>1</v>
      </c>
      <c r="H16" s="31"/>
      <c r="I16" s="17"/>
      <c r="J16" s="35"/>
    </row>
    <row r="17" ht="24" spans="1:10">
      <c r="A17" s="31">
        <v>14</v>
      </c>
      <c r="B17" s="14"/>
      <c r="C17" s="31"/>
      <c r="D17" s="31" t="s">
        <v>80</v>
      </c>
      <c r="E17" s="19" t="s">
        <v>81</v>
      </c>
      <c r="F17" s="31" t="s">
        <v>54</v>
      </c>
      <c r="G17" s="31">
        <v>1</v>
      </c>
      <c r="H17" s="31"/>
      <c r="I17" s="17"/>
      <c r="J17" s="35"/>
    </row>
    <row r="18" ht="24" spans="1:10">
      <c r="A18" s="31">
        <v>15</v>
      </c>
      <c r="B18" s="14"/>
      <c r="C18" s="31"/>
      <c r="D18" s="31" t="s">
        <v>82</v>
      </c>
      <c r="E18" s="19" t="s">
        <v>83</v>
      </c>
      <c r="F18" s="31" t="s">
        <v>54</v>
      </c>
      <c r="G18" s="31">
        <v>1</v>
      </c>
      <c r="H18" s="31"/>
      <c r="I18" s="17"/>
      <c r="J18" s="35"/>
    </row>
    <row r="19" ht="24" spans="1:10">
      <c r="A19" s="31">
        <v>16</v>
      </c>
      <c r="B19" s="14"/>
      <c r="C19" s="31"/>
      <c r="D19" s="31" t="s">
        <v>84</v>
      </c>
      <c r="E19" s="19" t="s">
        <v>85</v>
      </c>
      <c r="F19" s="31" t="s">
        <v>54</v>
      </c>
      <c r="G19" s="31">
        <v>1</v>
      </c>
      <c r="H19" s="31"/>
      <c r="I19" s="17"/>
      <c r="J19" s="35"/>
    </row>
    <row r="20" ht="24" spans="1:10">
      <c r="A20" s="31">
        <v>17</v>
      </c>
      <c r="B20" s="14"/>
      <c r="C20" s="31"/>
      <c r="D20" s="31" t="s">
        <v>86</v>
      </c>
      <c r="E20" s="19" t="s">
        <v>87</v>
      </c>
      <c r="F20" s="31" t="s">
        <v>54</v>
      </c>
      <c r="G20" s="31">
        <v>1</v>
      </c>
      <c r="H20" s="31"/>
      <c r="I20" s="17"/>
      <c r="J20" s="35"/>
    </row>
    <row r="21" ht="24" spans="1:10">
      <c r="A21" s="31">
        <v>18</v>
      </c>
      <c r="B21" s="14"/>
      <c r="C21" s="31" t="s">
        <v>88</v>
      </c>
      <c r="D21" s="36" t="s">
        <v>89</v>
      </c>
      <c r="E21" s="19" t="s">
        <v>90</v>
      </c>
      <c r="F21" s="31" t="s">
        <v>54</v>
      </c>
      <c r="G21" s="31">
        <v>1</v>
      </c>
      <c r="H21" s="31"/>
      <c r="I21" s="17"/>
      <c r="J21" s="35"/>
    </row>
    <row r="22" ht="48" spans="1:10">
      <c r="A22" s="31">
        <v>19</v>
      </c>
      <c r="B22" s="14"/>
      <c r="C22" s="31"/>
      <c r="D22" s="36" t="s">
        <v>91</v>
      </c>
      <c r="E22" s="19" t="s">
        <v>92</v>
      </c>
      <c r="F22" s="31" t="s">
        <v>54</v>
      </c>
      <c r="G22" s="31">
        <v>1</v>
      </c>
      <c r="H22" s="31"/>
      <c r="I22" s="17"/>
      <c r="J22" s="35"/>
    </row>
    <row r="23" ht="24" spans="1:10">
      <c r="A23" s="31">
        <v>20</v>
      </c>
      <c r="B23" s="14"/>
      <c r="C23" s="31"/>
      <c r="D23" s="36" t="s">
        <v>93</v>
      </c>
      <c r="E23" s="19" t="s">
        <v>94</v>
      </c>
      <c r="F23" s="31" t="s">
        <v>54</v>
      </c>
      <c r="G23" s="31">
        <v>1</v>
      </c>
      <c r="H23" s="31"/>
      <c r="I23" s="17"/>
      <c r="J23" s="35"/>
    </row>
    <row r="24" ht="24" spans="1:10">
      <c r="A24" s="31">
        <v>21</v>
      </c>
      <c r="B24" s="14"/>
      <c r="C24" s="31"/>
      <c r="D24" s="36" t="s">
        <v>95</v>
      </c>
      <c r="E24" s="19" t="s">
        <v>87</v>
      </c>
      <c r="F24" s="31" t="s">
        <v>54</v>
      </c>
      <c r="G24" s="31">
        <v>1</v>
      </c>
      <c r="H24" s="31"/>
      <c r="I24" s="17"/>
      <c r="J24" s="35"/>
    </row>
    <row r="25" spans="1:10">
      <c r="A25" s="31">
        <v>22</v>
      </c>
      <c r="B25" s="14"/>
      <c r="C25" s="31"/>
      <c r="D25" s="36" t="s">
        <v>96</v>
      </c>
      <c r="E25" s="19" t="s">
        <v>97</v>
      </c>
      <c r="F25" s="31" t="s">
        <v>54</v>
      </c>
      <c r="G25" s="31">
        <v>1</v>
      </c>
      <c r="H25" s="31"/>
      <c r="I25" s="17"/>
      <c r="J25" s="35"/>
    </row>
    <row r="26" ht="24" spans="1:10">
      <c r="A26" s="31">
        <v>23</v>
      </c>
      <c r="B26" s="14"/>
      <c r="C26" s="31"/>
      <c r="D26" s="36" t="s">
        <v>86</v>
      </c>
      <c r="E26" s="19" t="s">
        <v>98</v>
      </c>
      <c r="F26" s="31" t="s">
        <v>54</v>
      </c>
      <c r="G26" s="31">
        <v>1</v>
      </c>
      <c r="H26" s="31"/>
      <c r="I26" s="17"/>
      <c r="J26" s="35"/>
    </row>
    <row r="27" ht="24" spans="1:10">
      <c r="A27" s="31">
        <v>24</v>
      </c>
      <c r="B27" s="14"/>
      <c r="C27" s="31"/>
      <c r="D27" s="36" t="s">
        <v>99</v>
      </c>
      <c r="E27" s="19" t="s">
        <v>100</v>
      </c>
      <c r="F27" s="31" t="s">
        <v>54</v>
      </c>
      <c r="G27" s="31">
        <v>1</v>
      </c>
      <c r="H27" s="31"/>
      <c r="I27" s="17"/>
      <c r="J27" s="35"/>
    </row>
    <row r="28" ht="48" spans="1:10">
      <c r="A28" s="31">
        <v>25</v>
      </c>
      <c r="B28" s="14"/>
      <c r="C28" s="31"/>
      <c r="D28" s="36" t="s">
        <v>101</v>
      </c>
      <c r="E28" s="19" t="s">
        <v>102</v>
      </c>
      <c r="F28" s="31" t="s">
        <v>54</v>
      </c>
      <c r="G28" s="31">
        <v>1</v>
      </c>
      <c r="H28" s="31"/>
      <c r="I28" s="17"/>
      <c r="J28" s="35"/>
    </row>
    <row r="29" ht="48" spans="1:10">
      <c r="A29" s="31">
        <v>26</v>
      </c>
      <c r="B29" s="14"/>
      <c r="C29" s="31" t="s">
        <v>103</v>
      </c>
      <c r="D29" s="36" t="s">
        <v>104</v>
      </c>
      <c r="E29" s="19" t="s">
        <v>105</v>
      </c>
      <c r="F29" s="31" t="s">
        <v>54</v>
      </c>
      <c r="G29" s="31">
        <v>1</v>
      </c>
      <c r="H29" s="31"/>
      <c r="I29" s="17"/>
      <c r="J29" s="35"/>
    </row>
    <row r="30" ht="24" spans="1:10">
      <c r="A30" s="31">
        <v>27</v>
      </c>
      <c r="B30" s="14"/>
      <c r="C30" s="31"/>
      <c r="D30" s="36" t="s">
        <v>106</v>
      </c>
      <c r="E30" s="19" t="s">
        <v>107</v>
      </c>
      <c r="F30" s="31" t="s">
        <v>54</v>
      </c>
      <c r="G30" s="31">
        <v>1</v>
      </c>
      <c r="H30" s="31"/>
      <c r="I30" s="17"/>
      <c r="J30" s="35"/>
    </row>
    <row r="31" ht="72" spans="1:10">
      <c r="A31" s="31">
        <v>28</v>
      </c>
      <c r="B31" s="14"/>
      <c r="C31" s="31"/>
      <c r="D31" s="36" t="s">
        <v>108</v>
      </c>
      <c r="E31" s="19" t="s">
        <v>109</v>
      </c>
      <c r="F31" s="31" t="s">
        <v>54</v>
      </c>
      <c r="G31" s="31">
        <v>1</v>
      </c>
      <c r="H31" s="31"/>
      <c r="I31" s="17"/>
      <c r="J31" s="35"/>
    </row>
    <row r="32" ht="24" spans="1:10">
      <c r="A32" s="31">
        <v>29</v>
      </c>
      <c r="B32" s="14"/>
      <c r="C32" s="31" t="s">
        <v>110</v>
      </c>
      <c r="D32" s="36" t="s">
        <v>111</v>
      </c>
      <c r="E32" s="19" t="s">
        <v>112</v>
      </c>
      <c r="F32" s="31" t="s">
        <v>54</v>
      </c>
      <c r="G32" s="31">
        <v>1</v>
      </c>
      <c r="H32" s="31"/>
      <c r="I32" s="17"/>
      <c r="J32" s="35"/>
    </row>
    <row r="33" spans="1:10">
      <c r="A33" s="31">
        <v>30</v>
      </c>
      <c r="B33" s="14"/>
      <c r="C33" s="31"/>
      <c r="D33" s="36" t="s">
        <v>113</v>
      </c>
      <c r="E33" s="19" t="s">
        <v>114</v>
      </c>
      <c r="F33" s="31" t="s">
        <v>54</v>
      </c>
      <c r="G33" s="31">
        <v>1</v>
      </c>
      <c r="H33" s="31"/>
      <c r="I33" s="17"/>
      <c r="J33" s="35"/>
    </row>
    <row r="34" ht="24" spans="1:10">
      <c r="A34" s="31">
        <v>31</v>
      </c>
      <c r="B34" s="14"/>
      <c r="C34" s="31"/>
      <c r="D34" s="36" t="s">
        <v>115</v>
      </c>
      <c r="E34" s="19" t="s">
        <v>116</v>
      </c>
      <c r="F34" s="31" t="s">
        <v>54</v>
      </c>
      <c r="G34" s="31">
        <v>1</v>
      </c>
      <c r="H34" s="31"/>
      <c r="I34" s="17"/>
      <c r="J34" s="35"/>
    </row>
    <row r="35" ht="48" spans="1:10">
      <c r="A35" s="31">
        <v>32</v>
      </c>
      <c r="B35" s="14"/>
      <c r="C35" s="31"/>
      <c r="D35" s="36" t="s">
        <v>117</v>
      </c>
      <c r="E35" s="19" t="s">
        <v>118</v>
      </c>
      <c r="F35" s="31" t="s">
        <v>54</v>
      </c>
      <c r="G35" s="31">
        <v>1</v>
      </c>
      <c r="H35" s="31"/>
      <c r="I35" s="17"/>
      <c r="J35" s="35"/>
    </row>
    <row r="36" ht="36" spans="1:10">
      <c r="A36" s="31">
        <v>33</v>
      </c>
      <c r="B36" s="14"/>
      <c r="C36" s="31" t="s">
        <v>119</v>
      </c>
      <c r="D36" s="36" t="s">
        <v>120</v>
      </c>
      <c r="E36" s="51" t="s">
        <v>121</v>
      </c>
      <c r="F36" s="31" t="s">
        <v>54</v>
      </c>
      <c r="G36" s="31">
        <v>1</v>
      </c>
      <c r="H36" s="31"/>
      <c r="I36" s="17"/>
      <c r="J36" s="35"/>
    </row>
    <row r="37" ht="24" spans="1:10">
      <c r="A37" s="31">
        <v>34</v>
      </c>
      <c r="B37" s="14"/>
      <c r="C37" s="31"/>
      <c r="D37" s="36" t="s">
        <v>122</v>
      </c>
      <c r="E37" s="51" t="s">
        <v>123</v>
      </c>
      <c r="F37" s="31" t="s">
        <v>54</v>
      </c>
      <c r="G37" s="31">
        <v>1</v>
      </c>
      <c r="H37" s="31"/>
      <c r="I37" s="17"/>
      <c r="J37" s="35"/>
    </row>
    <row r="38" ht="36" spans="1:10">
      <c r="A38" s="31">
        <v>35</v>
      </c>
      <c r="B38" s="14"/>
      <c r="C38" s="31"/>
      <c r="D38" s="36" t="s">
        <v>124</v>
      </c>
      <c r="E38" s="51" t="s">
        <v>125</v>
      </c>
      <c r="F38" s="31" t="s">
        <v>54</v>
      </c>
      <c r="G38" s="31">
        <v>1</v>
      </c>
      <c r="H38" s="31"/>
      <c r="I38" s="17"/>
      <c r="J38" s="35"/>
    </row>
    <row r="39" ht="24" spans="1:10">
      <c r="A39" s="31">
        <v>36</v>
      </c>
      <c r="B39" s="14"/>
      <c r="C39" s="31" t="s">
        <v>126</v>
      </c>
      <c r="D39" s="36" t="s">
        <v>127</v>
      </c>
      <c r="E39" s="51" t="s">
        <v>128</v>
      </c>
      <c r="F39" s="31" t="s">
        <v>54</v>
      </c>
      <c r="G39" s="31">
        <v>1</v>
      </c>
      <c r="H39" s="31"/>
      <c r="I39" s="17"/>
      <c r="J39" s="35"/>
    </row>
    <row r="40" ht="36" spans="1:10">
      <c r="A40" s="31">
        <v>37</v>
      </c>
      <c r="B40" s="14"/>
      <c r="C40" s="31"/>
      <c r="D40" s="31" t="s">
        <v>129</v>
      </c>
      <c r="E40" s="51" t="s">
        <v>130</v>
      </c>
      <c r="F40" s="31" t="s">
        <v>54</v>
      </c>
      <c r="G40" s="31">
        <v>1</v>
      </c>
      <c r="H40" s="31"/>
      <c r="I40" s="17"/>
      <c r="J40" s="35"/>
    </row>
    <row r="41" ht="24" spans="1:10">
      <c r="A41" s="31">
        <v>38</v>
      </c>
      <c r="B41" s="14"/>
      <c r="C41" s="31"/>
      <c r="D41" s="31" t="s">
        <v>131</v>
      </c>
      <c r="E41" s="51" t="s">
        <v>132</v>
      </c>
      <c r="F41" s="31" t="s">
        <v>54</v>
      </c>
      <c r="G41" s="31">
        <v>1</v>
      </c>
      <c r="H41" s="31"/>
      <c r="I41" s="17"/>
      <c r="J41" s="35"/>
    </row>
    <row r="42" ht="36" spans="1:10">
      <c r="A42" s="31">
        <v>39</v>
      </c>
      <c r="B42" s="14"/>
      <c r="C42" s="31"/>
      <c r="D42" s="31" t="s">
        <v>133</v>
      </c>
      <c r="E42" s="51" t="s">
        <v>134</v>
      </c>
      <c r="F42" s="31" t="s">
        <v>54</v>
      </c>
      <c r="G42" s="31">
        <v>1</v>
      </c>
      <c r="H42" s="31"/>
      <c r="I42" s="17"/>
      <c r="J42" s="35"/>
    </row>
    <row r="43" ht="36" spans="1:10">
      <c r="A43" s="31">
        <v>40</v>
      </c>
      <c r="B43" s="14"/>
      <c r="C43" s="31"/>
      <c r="D43" s="31" t="s">
        <v>135</v>
      </c>
      <c r="E43" s="51" t="s">
        <v>136</v>
      </c>
      <c r="F43" s="31" t="s">
        <v>54</v>
      </c>
      <c r="G43" s="31">
        <v>1</v>
      </c>
      <c r="H43" s="31"/>
      <c r="I43" s="17"/>
      <c r="J43" s="35"/>
    </row>
    <row r="44" ht="24" spans="1:10">
      <c r="A44" s="31">
        <v>41</v>
      </c>
      <c r="B44" s="14"/>
      <c r="C44" s="31"/>
      <c r="D44" s="31" t="s">
        <v>137</v>
      </c>
      <c r="E44" s="51" t="s">
        <v>138</v>
      </c>
      <c r="F44" s="31" t="s">
        <v>54</v>
      </c>
      <c r="G44" s="31">
        <v>1</v>
      </c>
      <c r="H44" s="31"/>
      <c r="I44" s="17"/>
      <c r="J44" s="35"/>
    </row>
    <row r="45" ht="24" spans="1:10">
      <c r="A45" s="31">
        <v>42</v>
      </c>
      <c r="B45" s="14"/>
      <c r="C45" s="31"/>
      <c r="D45" s="31" t="s">
        <v>139</v>
      </c>
      <c r="E45" s="51" t="s">
        <v>140</v>
      </c>
      <c r="F45" s="31" t="s">
        <v>54</v>
      </c>
      <c r="G45" s="31">
        <v>1</v>
      </c>
      <c r="H45" s="31"/>
      <c r="I45" s="17"/>
      <c r="J45" s="35"/>
    </row>
    <row r="46" ht="24" spans="1:10">
      <c r="A46" s="31">
        <v>43</v>
      </c>
      <c r="B46" s="14"/>
      <c r="C46" s="31"/>
      <c r="D46" s="31" t="s">
        <v>141</v>
      </c>
      <c r="E46" s="51" t="s">
        <v>142</v>
      </c>
      <c r="F46" s="31" t="s">
        <v>54</v>
      </c>
      <c r="G46" s="31">
        <v>1</v>
      </c>
      <c r="H46" s="31"/>
      <c r="I46" s="17"/>
      <c r="J46" s="35"/>
    </row>
    <row r="47" ht="24" spans="1:10">
      <c r="A47" s="31">
        <v>44</v>
      </c>
      <c r="B47" s="14"/>
      <c r="C47" s="31"/>
      <c r="D47" s="31" t="s">
        <v>143</v>
      </c>
      <c r="E47" s="51" t="s">
        <v>144</v>
      </c>
      <c r="F47" s="31" t="s">
        <v>54</v>
      </c>
      <c r="G47" s="31">
        <v>1</v>
      </c>
      <c r="H47" s="31"/>
      <c r="I47" s="17"/>
      <c r="J47" s="35"/>
    </row>
    <row r="48" ht="24" spans="1:10">
      <c r="A48" s="31">
        <v>45</v>
      </c>
      <c r="B48" s="14"/>
      <c r="C48" s="31"/>
      <c r="D48" s="31" t="s">
        <v>145</v>
      </c>
      <c r="E48" s="51" t="s">
        <v>146</v>
      </c>
      <c r="F48" s="31" t="s">
        <v>54</v>
      </c>
      <c r="G48" s="31">
        <v>1</v>
      </c>
      <c r="H48" s="31"/>
      <c r="I48" s="17"/>
      <c r="J48" s="35"/>
    </row>
    <row r="49" ht="36" spans="1:10">
      <c r="A49" s="31">
        <v>46</v>
      </c>
      <c r="B49" s="14"/>
      <c r="C49" s="31"/>
      <c r="D49" s="31" t="s">
        <v>147</v>
      </c>
      <c r="E49" s="51" t="s">
        <v>148</v>
      </c>
      <c r="F49" s="31" t="s">
        <v>54</v>
      </c>
      <c r="G49" s="31">
        <v>1</v>
      </c>
      <c r="H49" s="31"/>
      <c r="I49" s="17"/>
      <c r="J49" s="35"/>
    </row>
    <row r="50" ht="24" spans="1:10">
      <c r="A50" s="31">
        <v>47</v>
      </c>
      <c r="B50" s="14"/>
      <c r="C50" s="31"/>
      <c r="D50" s="31" t="s">
        <v>149</v>
      </c>
      <c r="E50" s="51" t="s">
        <v>150</v>
      </c>
      <c r="F50" s="31" t="s">
        <v>54</v>
      </c>
      <c r="G50" s="31">
        <v>1</v>
      </c>
      <c r="H50" s="31"/>
      <c r="I50" s="17"/>
      <c r="J50" s="35"/>
    </row>
    <row r="51" ht="36" spans="1:10">
      <c r="A51" s="31">
        <v>48</v>
      </c>
      <c r="B51" s="14"/>
      <c r="C51" s="31"/>
      <c r="D51" s="31" t="s">
        <v>151</v>
      </c>
      <c r="E51" s="51" t="s">
        <v>152</v>
      </c>
      <c r="F51" s="31" t="s">
        <v>54</v>
      </c>
      <c r="G51" s="31">
        <v>1</v>
      </c>
      <c r="H51" s="31"/>
      <c r="I51" s="17"/>
      <c r="J51" s="35"/>
    </row>
    <row r="52" ht="24" spans="1:10">
      <c r="A52" s="31">
        <v>49</v>
      </c>
      <c r="B52" s="14"/>
      <c r="C52" s="31" t="s">
        <v>153</v>
      </c>
      <c r="D52" s="31"/>
      <c r="E52" s="51" t="s">
        <v>154</v>
      </c>
      <c r="F52" s="31" t="s">
        <v>54</v>
      </c>
      <c r="G52" s="31">
        <v>1</v>
      </c>
      <c r="H52" s="31"/>
      <c r="I52" s="17"/>
      <c r="J52" s="35"/>
    </row>
    <row r="53" ht="72" spans="1:10">
      <c r="A53" s="31">
        <v>50</v>
      </c>
      <c r="B53" s="14"/>
      <c r="C53" s="31" t="s">
        <v>155</v>
      </c>
      <c r="D53" s="31"/>
      <c r="E53" s="51" t="s">
        <v>156</v>
      </c>
      <c r="F53" s="31" t="s">
        <v>54</v>
      </c>
      <c r="G53" s="31">
        <v>1</v>
      </c>
      <c r="H53" s="31"/>
      <c r="I53" s="17"/>
      <c r="J53" s="35"/>
    </row>
    <row r="54" ht="24" spans="1:10">
      <c r="A54" s="31">
        <v>51</v>
      </c>
      <c r="B54" s="14"/>
      <c r="C54" s="31" t="s">
        <v>157</v>
      </c>
      <c r="D54" s="31" t="s">
        <v>158</v>
      </c>
      <c r="E54" s="51" t="s">
        <v>159</v>
      </c>
      <c r="F54" s="31" t="s">
        <v>54</v>
      </c>
      <c r="G54" s="31">
        <v>1</v>
      </c>
      <c r="H54" s="31"/>
      <c r="I54" s="17"/>
      <c r="J54" s="35"/>
    </row>
    <row r="55" ht="24" spans="1:10">
      <c r="A55" s="31">
        <v>52</v>
      </c>
      <c r="B55" s="14"/>
      <c r="C55" s="31"/>
      <c r="D55" s="31" t="s">
        <v>160</v>
      </c>
      <c r="E55" s="51" t="s">
        <v>161</v>
      </c>
      <c r="F55" s="31" t="s">
        <v>54</v>
      </c>
      <c r="G55" s="31">
        <v>1</v>
      </c>
      <c r="H55" s="31"/>
      <c r="I55" s="17"/>
      <c r="J55" s="35"/>
    </row>
    <row r="56" ht="24" spans="1:10">
      <c r="A56" s="31">
        <v>53</v>
      </c>
      <c r="B56" s="14"/>
      <c r="C56" s="31"/>
      <c r="D56" s="31" t="s">
        <v>162</v>
      </c>
      <c r="E56" s="51" t="s">
        <v>163</v>
      </c>
      <c r="F56" s="31" t="s">
        <v>54</v>
      </c>
      <c r="G56" s="31">
        <v>1</v>
      </c>
      <c r="H56" s="31"/>
      <c r="I56" s="17"/>
      <c r="J56" s="35"/>
    </row>
    <row r="57" ht="24" spans="1:10">
      <c r="A57" s="31">
        <v>54</v>
      </c>
      <c r="B57" s="14"/>
      <c r="C57" s="31"/>
      <c r="D57" s="31" t="s">
        <v>164</v>
      </c>
      <c r="E57" s="51" t="s">
        <v>165</v>
      </c>
      <c r="F57" s="31" t="s">
        <v>54</v>
      </c>
      <c r="G57" s="31">
        <v>1</v>
      </c>
      <c r="H57" s="31"/>
      <c r="I57" s="17"/>
      <c r="J57" s="35"/>
    </row>
    <row r="58" ht="24" spans="1:10">
      <c r="A58" s="31">
        <v>55</v>
      </c>
      <c r="B58" s="14"/>
      <c r="C58" s="31"/>
      <c r="D58" s="31" t="s">
        <v>166</v>
      </c>
      <c r="E58" s="51" t="s">
        <v>167</v>
      </c>
      <c r="F58" s="31" t="s">
        <v>54</v>
      </c>
      <c r="G58" s="31">
        <v>1</v>
      </c>
      <c r="H58" s="31"/>
      <c r="I58" s="17"/>
      <c r="J58" s="35"/>
    </row>
    <row r="59" ht="72" spans="1:10">
      <c r="A59" s="31">
        <v>56</v>
      </c>
      <c r="B59" s="14"/>
      <c r="C59" s="31" t="s">
        <v>168</v>
      </c>
      <c r="D59" s="31"/>
      <c r="E59" s="51" t="s">
        <v>169</v>
      </c>
      <c r="F59" s="31" t="s">
        <v>54</v>
      </c>
      <c r="G59" s="31">
        <v>1</v>
      </c>
      <c r="H59" s="31"/>
      <c r="I59" s="17"/>
      <c r="J59" s="35"/>
    </row>
    <row r="60" ht="72" spans="1:10">
      <c r="A60" s="31">
        <v>57</v>
      </c>
      <c r="B60" s="31" t="s">
        <v>170</v>
      </c>
      <c r="C60" s="31" t="s">
        <v>171</v>
      </c>
      <c r="D60" s="31" t="s">
        <v>172</v>
      </c>
      <c r="E60" s="19" t="s">
        <v>173</v>
      </c>
      <c r="F60" s="31" t="s">
        <v>54</v>
      </c>
      <c r="G60" s="31">
        <v>1</v>
      </c>
      <c r="H60" s="31"/>
      <c r="I60" s="17"/>
      <c r="J60" s="35"/>
    </row>
    <row r="61" ht="24" spans="1:10">
      <c r="A61" s="31">
        <v>58</v>
      </c>
      <c r="B61" s="31"/>
      <c r="C61" s="31"/>
      <c r="D61" s="31" t="s">
        <v>174</v>
      </c>
      <c r="E61" s="19" t="s">
        <v>175</v>
      </c>
      <c r="F61" s="31" t="s">
        <v>54</v>
      </c>
      <c r="G61" s="31">
        <v>1</v>
      </c>
      <c r="H61" s="31"/>
      <c r="I61" s="17"/>
      <c r="J61" s="35"/>
    </row>
    <row r="62" ht="24" spans="1:10">
      <c r="A62" s="31">
        <v>59</v>
      </c>
      <c r="B62" s="31"/>
      <c r="C62" s="31" t="s">
        <v>176</v>
      </c>
      <c r="D62" s="31" t="s">
        <v>177</v>
      </c>
      <c r="E62" s="19" t="s">
        <v>178</v>
      </c>
      <c r="F62" s="31" t="s">
        <v>54</v>
      </c>
      <c r="G62" s="31">
        <v>1</v>
      </c>
      <c r="H62" s="31"/>
      <c r="I62" s="17"/>
      <c r="J62" s="35"/>
    </row>
    <row r="63" ht="24" spans="1:10">
      <c r="A63" s="31">
        <v>60</v>
      </c>
      <c r="B63" s="31"/>
      <c r="C63" s="31"/>
      <c r="D63" s="31" t="s">
        <v>179</v>
      </c>
      <c r="E63" s="19" t="s">
        <v>180</v>
      </c>
      <c r="F63" s="31" t="s">
        <v>54</v>
      </c>
      <c r="G63" s="31">
        <v>1</v>
      </c>
      <c r="H63" s="31"/>
      <c r="I63" s="17"/>
      <c r="J63" s="35"/>
    </row>
    <row r="64" ht="60" spans="1:10">
      <c r="A64" s="31">
        <v>61</v>
      </c>
      <c r="B64" s="31"/>
      <c r="C64" s="31"/>
      <c r="D64" s="31" t="s">
        <v>181</v>
      </c>
      <c r="E64" s="19" t="s">
        <v>182</v>
      </c>
      <c r="F64" s="31" t="s">
        <v>54</v>
      </c>
      <c r="G64" s="31">
        <v>1</v>
      </c>
      <c r="H64" s="31"/>
      <c r="I64" s="17"/>
      <c r="J64" s="35"/>
    </row>
    <row r="65" ht="36" spans="1:10">
      <c r="A65" s="31">
        <v>62</v>
      </c>
      <c r="B65" s="31"/>
      <c r="C65" s="31"/>
      <c r="D65" s="31" t="s">
        <v>183</v>
      </c>
      <c r="E65" s="19" t="s">
        <v>184</v>
      </c>
      <c r="F65" s="31" t="s">
        <v>54</v>
      </c>
      <c r="G65" s="31">
        <v>1</v>
      </c>
      <c r="H65" s="31"/>
      <c r="I65" s="17"/>
      <c r="J65" s="35"/>
    </row>
    <row r="66" ht="84" spans="1:10">
      <c r="A66" s="31">
        <v>63</v>
      </c>
      <c r="B66" s="31"/>
      <c r="C66" s="31" t="s">
        <v>185</v>
      </c>
      <c r="D66" s="31" t="s">
        <v>186</v>
      </c>
      <c r="E66" s="19" t="s">
        <v>187</v>
      </c>
      <c r="F66" s="31" t="s">
        <v>54</v>
      </c>
      <c r="G66" s="31">
        <v>1</v>
      </c>
      <c r="H66" s="31"/>
      <c r="I66" s="17"/>
      <c r="J66" s="35"/>
    </row>
    <row r="67" ht="24" spans="1:10">
      <c r="A67" s="31">
        <v>64</v>
      </c>
      <c r="B67" s="31"/>
      <c r="C67" s="31"/>
      <c r="D67" s="31" t="s">
        <v>185</v>
      </c>
      <c r="E67" s="32" t="s">
        <v>188</v>
      </c>
      <c r="F67" s="31" t="s">
        <v>54</v>
      </c>
      <c r="G67" s="31">
        <v>1</v>
      </c>
      <c r="H67" s="31"/>
      <c r="I67" s="17"/>
      <c r="J67" s="35"/>
    </row>
    <row r="68" ht="24" spans="1:10">
      <c r="A68" s="31">
        <v>65</v>
      </c>
      <c r="B68" s="31"/>
      <c r="C68" s="31" t="s">
        <v>189</v>
      </c>
      <c r="D68" s="36" t="s">
        <v>190</v>
      </c>
      <c r="E68" s="19" t="s">
        <v>191</v>
      </c>
      <c r="F68" s="31" t="s">
        <v>54</v>
      </c>
      <c r="G68" s="31">
        <v>1</v>
      </c>
      <c r="H68" s="31"/>
      <c r="I68" s="17"/>
      <c r="J68" s="35"/>
    </row>
    <row r="69" ht="24" spans="1:10">
      <c r="A69" s="31">
        <v>66</v>
      </c>
      <c r="B69" s="31"/>
      <c r="C69" s="31"/>
      <c r="D69" s="36" t="s">
        <v>192</v>
      </c>
      <c r="E69" s="19" t="s">
        <v>193</v>
      </c>
      <c r="F69" s="31" t="s">
        <v>54</v>
      </c>
      <c r="G69" s="31">
        <v>1</v>
      </c>
      <c r="H69" s="31"/>
      <c r="I69" s="17"/>
      <c r="J69" s="35"/>
    </row>
    <row r="70" ht="24" spans="1:10">
      <c r="A70" s="31">
        <v>67</v>
      </c>
      <c r="B70" s="31"/>
      <c r="C70" s="31"/>
      <c r="D70" s="36" t="s">
        <v>194</v>
      </c>
      <c r="E70" s="19" t="s">
        <v>195</v>
      </c>
      <c r="F70" s="31" t="s">
        <v>54</v>
      </c>
      <c r="G70" s="31">
        <v>1</v>
      </c>
      <c r="H70" s="31"/>
      <c r="I70" s="17"/>
      <c r="J70" s="35"/>
    </row>
    <row r="71" ht="96" spans="1:10">
      <c r="A71" s="31">
        <v>68</v>
      </c>
      <c r="B71" s="31"/>
      <c r="C71" s="31" t="s">
        <v>196</v>
      </c>
      <c r="D71" s="31"/>
      <c r="E71" s="32" t="s">
        <v>197</v>
      </c>
      <c r="F71" s="31" t="s">
        <v>54</v>
      </c>
      <c r="G71" s="31">
        <v>1</v>
      </c>
      <c r="H71" s="31"/>
      <c r="I71" s="17"/>
      <c r="J71" s="35"/>
    </row>
    <row r="72" ht="48" spans="1:10">
      <c r="A72" s="31">
        <v>69</v>
      </c>
      <c r="B72" s="31" t="s">
        <v>198</v>
      </c>
      <c r="C72" s="31" t="s">
        <v>199</v>
      </c>
      <c r="D72" s="36" t="s">
        <v>200</v>
      </c>
      <c r="E72" s="19" t="s">
        <v>201</v>
      </c>
      <c r="F72" s="31" t="s">
        <v>54</v>
      </c>
      <c r="G72" s="31">
        <v>1</v>
      </c>
      <c r="H72" s="31"/>
      <c r="I72" s="17"/>
      <c r="J72" s="35"/>
    </row>
    <row r="73" ht="24" spans="1:10">
      <c r="A73" s="31">
        <v>70</v>
      </c>
      <c r="B73" s="31"/>
      <c r="C73" s="31"/>
      <c r="D73" s="36" t="s">
        <v>202</v>
      </c>
      <c r="E73" s="19" t="s">
        <v>203</v>
      </c>
      <c r="F73" s="31" t="s">
        <v>54</v>
      </c>
      <c r="G73" s="31">
        <v>1</v>
      </c>
      <c r="H73" s="31"/>
      <c r="I73" s="17"/>
      <c r="J73" s="35"/>
    </row>
    <row r="74" ht="24" spans="1:10">
      <c r="A74" s="31">
        <v>71</v>
      </c>
      <c r="B74" s="31"/>
      <c r="C74" s="31"/>
      <c r="D74" s="36" t="s">
        <v>204</v>
      </c>
      <c r="E74" s="19" t="s">
        <v>205</v>
      </c>
      <c r="F74" s="31" t="s">
        <v>54</v>
      </c>
      <c r="G74" s="31">
        <v>1</v>
      </c>
      <c r="H74" s="31"/>
      <c r="I74" s="17"/>
      <c r="J74" s="35"/>
    </row>
    <row r="75" spans="1:10">
      <c r="A75" s="31">
        <v>72</v>
      </c>
      <c r="B75" s="31"/>
      <c r="C75" s="31"/>
      <c r="D75" s="36" t="s">
        <v>206</v>
      </c>
      <c r="E75" s="19" t="s">
        <v>207</v>
      </c>
      <c r="F75" s="31" t="s">
        <v>54</v>
      </c>
      <c r="G75" s="31">
        <v>1</v>
      </c>
      <c r="H75" s="31"/>
      <c r="I75" s="17"/>
      <c r="J75" s="35"/>
    </row>
    <row r="76" ht="48" spans="1:10">
      <c r="A76" s="31">
        <v>73</v>
      </c>
      <c r="B76" s="31"/>
      <c r="C76" s="31"/>
      <c r="D76" s="36" t="s">
        <v>208</v>
      </c>
      <c r="E76" s="19" t="s">
        <v>209</v>
      </c>
      <c r="F76" s="31" t="s">
        <v>54</v>
      </c>
      <c r="G76" s="31">
        <v>1</v>
      </c>
      <c r="H76" s="31"/>
      <c r="I76" s="17"/>
      <c r="J76" s="35"/>
    </row>
    <row r="77" ht="24" spans="1:10">
      <c r="A77" s="31">
        <v>74</v>
      </c>
      <c r="B77" s="31"/>
      <c r="C77" s="31"/>
      <c r="D77" s="36" t="s">
        <v>210</v>
      </c>
      <c r="E77" s="19" t="s">
        <v>211</v>
      </c>
      <c r="F77" s="31" t="s">
        <v>54</v>
      </c>
      <c r="G77" s="31">
        <v>1</v>
      </c>
      <c r="H77" s="31"/>
      <c r="I77" s="17"/>
      <c r="J77" s="35"/>
    </row>
    <row r="78" ht="36" spans="1:10">
      <c r="A78" s="31">
        <v>75</v>
      </c>
      <c r="B78" s="31"/>
      <c r="C78" s="31"/>
      <c r="D78" s="36" t="s">
        <v>212</v>
      </c>
      <c r="E78" s="19" t="s">
        <v>213</v>
      </c>
      <c r="F78" s="31" t="s">
        <v>54</v>
      </c>
      <c r="G78" s="31">
        <v>1</v>
      </c>
      <c r="H78" s="31"/>
      <c r="I78" s="17"/>
      <c r="J78" s="35"/>
    </row>
    <row r="79" ht="36" spans="1:10">
      <c r="A79" s="31">
        <v>76</v>
      </c>
      <c r="B79" s="31"/>
      <c r="C79" s="31"/>
      <c r="D79" s="36" t="s">
        <v>214</v>
      </c>
      <c r="E79" s="19" t="s">
        <v>215</v>
      </c>
      <c r="F79" s="31" t="s">
        <v>54</v>
      </c>
      <c r="G79" s="31">
        <v>1</v>
      </c>
      <c r="H79" s="31"/>
      <c r="I79" s="17"/>
      <c r="J79" s="35"/>
    </row>
    <row r="80" ht="36" spans="1:10">
      <c r="A80" s="31">
        <v>77</v>
      </c>
      <c r="B80" s="31"/>
      <c r="C80" s="31" t="s">
        <v>216</v>
      </c>
      <c r="D80" s="31" t="s">
        <v>217</v>
      </c>
      <c r="E80" s="19" t="s">
        <v>218</v>
      </c>
      <c r="F80" s="31" t="s">
        <v>54</v>
      </c>
      <c r="G80" s="31">
        <v>1</v>
      </c>
      <c r="H80" s="31"/>
      <c r="I80" s="17"/>
      <c r="J80" s="35"/>
    </row>
    <row r="81" ht="24" spans="1:10">
      <c r="A81" s="31">
        <v>78</v>
      </c>
      <c r="B81" s="31"/>
      <c r="C81" s="31"/>
      <c r="D81" s="31" t="s">
        <v>219</v>
      </c>
      <c r="E81" s="19" t="s">
        <v>220</v>
      </c>
      <c r="F81" s="31" t="s">
        <v>54</v>
      </c>
      <c r="G81" s="31">
        <v>1</v>
      </c>
      <c r="H81" s="31"/>
      <c r="I81" s="17"/>
      <c r="J81" s="35"/>
    </row>
    <row r="82" ht="24" spans="1:10">
      <c r="A82" s="31">
        <v>79</v>
      </c>
      <c r="B82" s="31"/>
      <c r="C82" s="31" t="s">
        <v>221</v>
      </c>
      <c r="D82" s="31" t="s">
        <v>222</v>
      </c>
      <c r="E82" s="19" t="s">
        <v>223</v>
      </c>
      <c r="F82" s="31" t="s">
        <v>54</v>
      </c>
      <c r="G82" s="31">
        <v>1</v>
      </c>
      <c r="H82" s="31"/>
      <c r="I82" s="17"/>
      <c r="J82" s="35"/>
    </row>
    <row r="83" ht="24" spans="1:10">
      <c r="A83" s="31">
        <v>80</v>
      </c>
      <c r="B83" s="31"/>
      <c r="C83" s="31"/>
      <c r="D83" s="31" t="s">
        <v>224</v>
      </c>
      <c r="E83" s="19" t="s">
        <v>225</v>
      </c>
      <c r="F83" s="31" t="s">
        <v>54</v>
      </c>
      <c r="G83" s="31">
        <v>1</v>
      </c>
      <c r="H83" s="31"/>
      <c r="I83" s="17"/>
      <c r="J83" s="35"/>
    </row>
    <row r="84" ht="96" spans="1:10">
      <c r="A84" s="31">
        <v>81</v>
      </c>
      <c r="B84" s="31"/>
      <c r="C84" s="31" t="s">
        <v>226</v>
      </c>
      <c r="D84" s="31"/>
      <c r="E84" s="19" t="s">
        <v>227</v>
      </c>
      <c r="F84" s="31" t="s">
        <v>54</v>
      </c>
      <c r="G84" s="31">
        <v>1</v>
      </c>
      <c r="H84" s="31"/>
      <c r="I84" s="17"/>
      <c r="J84" s="35"/>
    </row>
    <row r="85" ht="48" spans="1:10">
      <c r="A85" s="31">
        <v>82</v>
      </c>
      <c r="B85" s="31" t="s">
        <v>228</v>
      </c>
      <c r="C85" s="31" t="s">
        <v>229</v>
      </c>
      <c r="D85" s="31"/>
      <c r="E85" s="19" t="s">
        <v>230</v>
      </c>
      <c r="F85" s="31" t="s">
        <v>54</v>
      </c>
      <c r="G85" s="31">
        <v>1</v>
      </c>
      <c r="H85" s="31"/>
      <c r="I85" s="17"/>
      <c r="J85" s="35"/>
    </row>
    <row r="86" ht="72" spans="1:10">
      <c r="A86" s="31">
        <v>83</v>
      </c>
      <c r="B86" s="31"/>
      <c r="C86" s="31" t="s">
        <v>231</v>
      </c>
      <c r="D86" s="31"/>
      <c r="E86" s="19" t="s">
        <v>232</v>
      </c>
      <c r="F86" s="31" t="s">
        <v>54</v>
      </c>
      <c r="G86" s="31">
        <v>1</v>
      </c>
      <c r="H86" s="31"/>
      <c r="I86" s="17"/>
      <c r="J86" s="35"/>
    </row>
    <row r="87" ht="60" spans="1:10">
      <c r="A87" s="31">
        <v>84</v>
      </c>
      <c r="B87" s="31"/>
      <c r="C87" s="31" t="s">
        <v>233</v>
      </c>
      <c r="D87" s="31"/>
      <c r="E87" s="19" t="s">
        <v>234</v>
      </c>
      <c r="F87" s="31" t="s">
        <v>54</v>
      </c>
      <c r="G87" s="31">
        <v>1</v>
      </c>
      <c r="H87" s="31"/>
      <c r="I87" s="17"/>
      <c r="J87" s="35"/>
    </row>
    <row r="88" ht="72" spans="1:10">
      <c r="A88" s="31">
        <v>85</v>
      </c>
      <c r="B88" s="31"/>
      <c r="C88" s="31" t="s">
        <v>235</v>
      </c>
      <c r="D88" s="31" t="s">
        <v>236</v>
      </c>
      <c r="E88" s="19" t="s">
        <v>237</v>
      </c>
      <c r="F88" s="31" t="s">
        <v>54</v>
      </c>
      <c r="G88" s="31">
        <v>1</v>
      </c>
      <c r="H88" s="31"/>
      <c r="I88" s="17"/>
      <c r="J88" s="35"/>
    </row>
    <row r="89" spans="1:10">
      <c r="A89" s="31">
        <v>86</v>
      </c>
      <c r="B89" s="31"/>
      <c r="C89" s="31"/>
      <c r="D89" s="31" t="s">
        <v>238</v>
      </c>
      <c r="E89" s="19" t="s">
        <v>239</v>
      </c>
      <c r="F89" s="31" t="s">
        <v>54</v>
      </c>
      <c r="G89" s="31">
        <v>1</v>
      </c>
      <c r="H89" s="31"/>
      <c r="I89" s="17"/>
      <c r="J89" s="35"/>
    </row>
    <row r="90" ht="84" spans="1:10">
      <c r="A90" s="31">
        <v>87</v>
      </c>
      <c r="B90" s="31"/>
      <c r="C90" s="31"/>
      <c r="D90" s="31" t="s">
        <v>240</v>
      </c>
      <c r="E90" s="19" t="s">
        <v>241</v>
      </c>
      <c r="F90" s="31" t="s">
        <v>54</v>
      </c>
      <c r="G90" s="31">
        <v>1</v>
      </c>
      <c r="H90" s="31"/>
      <c r="I90" s="17"/>
      <c r="J90" s="35"/>
    </row>
    <row r="91" ht="24" spans="1:10">
      <c r="A91" s="31">
        <v>88</v>
      </c>
      <c r="B91" s="31" t="s">
        <v>242</v>
      </c>
      <c r="C91" s="31" t="s">
        <v>243</v>
      </c>
      <c r="D91" s="36" t="s">
        <v>244</v>
      </c>
      <c r="E91" s="19" t="s">
        <v>245</v>
      </c>
      <c r="F91" s="31" t="s">
        <v>54</v>
      </c>
      <c r="G91" s="31">
        <v>1</v>
      </c>
      <c r="H91" s="31"/>
      <c r="I91" s="17"/>
      <c r="J91" s="35"/>
    </row>
    <row r="92" ht="36" spans="1:10">
      <c r="A92" s="31">
        <v>89</v>
      </c>
      <c r="B92" s="31"/>
      <c r="C92" s="31"/>
      <c r="D92" s="36" t="s">
        <v>246</v>
      </c>
      <c r="E92" s="19" t="s">
        <v>247</v>
      </c>
      <c r="F92" s="31" t="s">
        <v>54</v>
      </c>
      <c r="G92" s="31">
        <v>1</v>
      </c>
      <c r="H92" s="31"/>
      <c r="I92" s="17"/>
      <c r="J92" s="35"/>
    </row>
    <row r="93" ht="48" spans="1:10">
      <c r="A93" s="31">
        <v>90</v>
      </c>
      <c r="B93" s="31"/>
      <c r="C93" s="31"/>
      <c r="D93" s="36" t="s">
        <v>133</v>
      </c>
      <c r="E93" s="19" t="s">
        <v>248</v>
      </c>
      <c r="F93" s="31" t="s">
        <v>54</v>
      </c>
      <c r="G93" s="31">
        <v>1</v>
      </c>
      <c r="H93" s="31"/>
      <c r="I93" s="17"/>
      <c r="J93" s="35"/>
    </row>
    <row r="94" ht="48" spans="1:10">
      <c r="A94" s="31">
        <v>91</v>
      </c>
      <c r="B94" s="31"/>
      <c r="C94" s="31"/>
      <c r="D94" s="36" t="s">
        <v>137</v>
      </c>
      <c r="E94" s="19" t="s">
        <v>249</v>
      </c>
      <c r="F94" s="31" t="s">
        <v>54</v>
      </c>
      <c r="G94" s="31">
        <v>1</v>
      </c>
      <c r="H94" s="31"/>
      <c r="I94" s="17"/>
      <c r="J94" s="35"/>
    </row>
    <row r="95" ht="84" spans="1:10">
      <c r="A95" s="31">
        <v>92</v>
      </c>
      <c r="B95" s="31"/>
      <c r="C95" s="31" t="s">
        <v>250</v>
      </c>
      <c r="D95" s="31" t="s">
        <v>251</v>
      </c>
      <c r="E95" s="19" t="s">
        <v>252</v>
      </c>
      <c r="F95" s="31" t="s">
        <v>54</v>
      </c>
      <c r="G95" s="31">
        <v>1</v>
      </c>
      <c r="H95" s="31"/>
      <c r="I95" s="17"/>
      <c r="J95" s="35"/>
    </row>
    <row r="96" ht="36" spans="1:10">
      <c r="A96" s="31">
        <v>93</v>
      </c>
      <c r="B96" s="31"/>
      <c r="C96" s="31"/>
      <c r="D96" s="31" t="s">
        <v>253</v>
      </c>
      <c r="E96" s="19" t="s">
        <v>254</v>
      </c>
      <c r="F96" s="31" t="s">
        <v>54</v>
      </c>
      <c r="G96" s="31">
        <v>1</v>
      </c>
      <c r="H96" s="31"/>
      <c r="I96" s="17"/>
      <c r="J96" s="35"/>
    </row>
    <row r="97" ht="36" spans="1:10">
      <c r="A97" s="31">
        <v>94</v>
      </c>
      <c r="B97" s="31"/>
      <c r="C97" s="31"/>
      <c r="D97" s="31" t="s">
        <v>255</v>
      </c>
      <c r="E97" s="19" t="s">
        <v>256</v>
      </c>
      <c r="F97" s="31" t="s">
        <v>54</v>
      </c>
      <c r="G97" s="31">
        <v>1</v>
      </c>
      <c r="H97" s="31"/>
      <c r="I97" s="17"/>
      <c r="J97" s="35"/>
    </row>
    <row r="98" ht="84" spans="1:10">
      <c r="A98" s="31">
        <v>95</v>
      </c>
      <c r="B98" s="31"/>
      <c r="C98" s="31"/>
      <c r="D98" s="31" t="s">
        <v>257</v>
      </c>
      <c r="E98" s="19" t="s">
        <v>258</v>
      </c>
      <c r="F98" s="31" t="s">
        <v>54</v>
      </c>
      <c r="G98" s="31">
        <v>1</v>
      </c>
      <c r="H98" s="31"/>
      <c r="I98" s="17"/>
      <c r="J98" s="35"/>
    </row>
    <row r="99" ht="72" spans="1:10">
      <c r="A99" s="31">
        <v>96</v>
      </c>
      <c r="B99" s="31"/>
      <c r="C99" s="31"/>
      <c r="D99" s="31" t="s">
        <v>259</v>
      </c>
      <c r="E99" s="19" t="s">
        <v>260</v>
      </c>
      <c r="F99" s="31" t="s">
        <v>54</v>
      </c>
      <c r="G99" s="31">
        <v>1</v>
      </c>
      <c r="H99" s="31"/>
      <c r="I99" s="17"/>
      <c r="J99" s="35"/>
    </row>
    <row r="100" ht="60" spans="1:10">
      <c r="A100" s="31">
        <v>97</v>
      </c>
      <c r="B100" s="31"/>
      <c r="C100" s="133" t="s">
        <v>261</v>
      </c>
      <c r="D100" s="31" t="s">
        <v>262</v>
      </c>
      <c r="E100" s="19" t="s">
        <v>263</v>
      </c>
      <c r="F100" s="31" t="s">
        <v>54</v>
      </c>
      <c r="G100" s="31">
        <v>1</v>
      </c>
      <c r="H100" s="31"/>
      <c r="I100" s="17"/>
      <c r="J100" s="35"/>
    </row>
    <row r="101" ht="28" customHeight="1" spans="1:10">
      <c r="A101" s="31">
        <v>98</v>
      </c>
      <c r="B101" s="31"/>
      <c r="C101" s="134"/>
      <c r="D101" s="31" t="s">
        <v>264</v>
      </c>
      <c r="E101" s="19" t="s">
        <v>265</v>
      </c>
      <c r="F101" s="31" t="s">
        <v>54</v>
      </c>
      <c r="G101" s="31">
        <v>1</v>
      </c>
      <c r="H101" s="31"/>
      <c r="I101" s="17"/>
      <c r="J101" s="35"/>
    </row>
    <row r="102" ht="72" spans="1:10">
      <c r="A102" s="31">
        <v>99</v>
      </c>
      <c r="B102" s="31"/>
      <c r="C102" s="134"/>
      <c r="D102" s="31" t="s">
        <v>266</v>
      </c>
      <c r="E102" s="19" t="s">
        <v>267</v>
      </c>
      <c r="F102" s="31" t="s">
        <v>54</v>
      </c>
      <c r="G102" s="31">
        <v>1</v>
      </c>
      <c r="H102" s="31"/>
      <c r="I102" s="17"/>
      <c r="J102" s="35"/>
    </row>
    <row r="103" ht="60" spans="1:10">
      <c r="A103" s="31">
        <v>100</v>
      </c>
      <c r="B103" s="31"/>
      <c r="C103" s="134"/>
      <c r="D103" s="31" t="s">
        <v>268</v>
      </c>
      <c r="E103" s="19" t="s">
        <v>269</v>
      </c>
      <c r="F103" s="31" t="s">
        <v>54</v>
      </c>
      <c r="G103" s="31">
        <v>1</v>
      </c>
      <c r="H103" s="31"/>
      <c r="I103" s="17"/>
      <c r="J103" s="35"/>
    </row>
    <row r="104" ht="48" spans="1:10">
      <c r="A104" s="31">
        <v>101</v>
      </c>
      <c r="B104" s="31"/>
      <c r="C104" s="134"/>
      <c r="D104" s="31" t="s">
        <v>270</v>
      </c>
      <c r="E104" s="19" t="s">
        <v>271</v>
      </c>
      <c r="F104" s="31" t="s">
        <v>54</v>
      </c>
      <c r="G104" s="31">
        <v>1</v>
      </c>
      <c r="H104" s="31"/>
      <c r="I104" s="17"/>
      <c r="J104" s="35"/>
    </row>
    <row r="105" ht="24" spans="1:10">
      <c r="A105" s="31">
        <v>102</v>
      </c>
      <c r="B105" s="31"/>
      <c r="C105" s="134"/>
      <c r="D105" s="31" t="s">
        <v>272</v>
      </c>
      <c r="E105" s="19" t="s">
        <v>273</v>
      </c>
      <c r="F105" s="31" t="s">
        <v>54</v>
      </c>
      <c r="G105" s="31">
        <v>1</v>
      </c>
      <c r="H105" s="31"/>
      <c r="I105" s="17"/>
      <c r="J105" s="35"/>
    </row>
    <row r="106" ht="84" spans="1:10">
      <c r="A106" s="31">
        <v>103</v>
      </c>
      <c r="B106" s="31"/>
      <c r="C106" s="134"/>
      <c r="D106" s="31" t="s">
        <v>257</v>
      </c>
      <c r="E106" s="19" t="s">
        <v>258</v>
      </c>
      <c r="F106" s="31" t="s">
        <v>54</v>
      </c>
      <c r="G106" s="31">
        <v>1</v>
      </c>
      <c r="H106" s="31"/>
      <c r="I106" s="17"/>
      <c r="J106" s="35"/>
    </row>
    <row r="107" ht="24" spans="1:10">
      <c r="A107" s="31">
        <v>104</v>
      </c>
      <c r="B107" s="31"/>
      <c r="C107" s="134"/>
      <c r="D107" s="31" t="s">
        <v>274</v>
      </c>
      <c r="E107" s="19" t="s">
        <v>275</v>
      </c>
      <c r="F107" s="31" t="s">
        <v>54</v>
      </c>
      <c r="G107" s="31">
        <v>1</v>
      </c>
      <c r="H107" s="31"/>
      <c r="I107" s="17"/>
      <c r="J107" s="35"/>
    </row>
    <row r="108" ht="24" spans="1:10">
      <c r="A108" s="31">
        <v>105</v>
      </c>
      <c r="B108" s="31"/>
      <c r="C108" s="134"/>
      <c r="D108" s="31" t="s">
        <v>276</v>
      </c>
      <c r="E108" s="19" t="s">
        <v>277</v>
      </c>
      <c r="F108" s="31" t="s">
        <v>54</v>
      </c>
      <c r="G108" s="31">
        <v>1</v>
      </c>
      <c r="H108" s="31"/>
      <c r="I108" s="17"/>
      <c r="J108" s="35"/>
    </row>
    <row r="109" ht="20" customHeight="1" spans="1:10">
      <c r="A109" s="31"/>
      <c r="B109" s="31"/>
      <c r="C109" s="134"/>
      <c r="D109" s="31" t="s">
        <v>278</v>
      </c>
      <c r="E109" s="19" t="s">
        <v>279</v>
      </c>
      <c r="F109" s="31" t="s">
        <v>54</v>
      </c>
      <c r="G109" s="31">
        <v>1</v>
      </c>
      <c r="H109" s="31"/>
      <c r="I109" s="17"/>
      <c r="J109" s="35"/>
    </row>
    <row r="110" ht="20" customHeight="1" spans="1:10">
      <c r="A110" s="31"/>
      <c r="B110" s="31"/>
      <c r="C110" s="134"/>
      <c r="D110" s="31" t="s">
        <v>280</v>
      </c>
      <c r="E110" s="19" t="s">
        <v>281</v>
      </c>
      <c r="F110" s="31" t="s">
        <v>54</v>
      </c>
      <c r="G110" s="31">
        <v>1</v>
      </c>
      <c r="H110" s="31"/>
      <c r="I110" s="17"/>
      <c r="J110" s="35"/>
    </row>
    <row r="111" ht="20" customHeight="1" spans="1:10">
      <c r="A111" s="31"/>
      <c r="B111" s="31"/>
      <c r="C111" s="134"/>
      <c r="D111" s="31" t="s">
        <v>282</v>
      </c>
      <c r="E111" s="19" t="s">
        <v>283</v>
      </c>
      <c r="F111" s="31" t="s">
        <v>54</v>
      </c>
      <c r="G111" s="31">
        <v>1</v>
      </c>
      <c r="H111" s="31"/>
      <c r="I111" s="17"/>
      <c r="J111" s="35"/>
    </row>
    <row r="112" ht="20" customHeight="1" spans="1:10">
      <c r="A112" s="31"/>
      <c r="B112" s="31"/>
      <c r="C112" s="134"/>
      <c r="D112" s="31" t="s">
        <v>284</v>
      </c>
      <c r="E112" s="19" t="s">
        <v>285</v>
      </c>
      <c r="F112" s="31" t="s">
        <v>54</v>
      </c>
      <c r="G112" s="31">
        <v>1</v>
      </c>
      <c r="H112" s="31"/>
      <c r="I112" s="17"/>
      <c r="J112" s="35"/>
    </row>
    <row r="113" ht="20" customHeight="1" spans="1:10">
      <c r="A113" s="31"/>
      <c r="B113" s="31"/>
      <c r="C113" s="135"/>
      <c r="D113" s="31" t="s">
        <v>286</v>
      </c>
      <c r="E113" s="19" t="s">
        <v>287</v>
      </c>
      <c r="F113" s="31" t="s">
        <v>54</v>
      </c>
      <c r="G113" s="31">
        <v>1</v>
      </c>
      <c r="H113" s="31"/>
      <c r="I113" s="17"/>
      <c r="J113" s="35"/>
    </row>
    <row r="114" ht="108" spans="1:10">
      <c r="A114" s="31">
        <v>106</v>
      </c>
      <c r="B114" s="31"/>
      <c r="C114" s="133" t="s">
        <v>288</v>
      </c>
      <c r="D114" s="31" t="s">
        <v>289</v>
      </c>
      <c r="E114" s="19" t="s">
        <v>290</v>
      </c>
      <c r="F114" s="31" t="s">
        <v>54</v>
      </c>
      <c r="G114" s="31">
        <v>1</v>
      </c>
      <c r="H114" s="31"/>
      <c r="I114" s="17"/>
      <c r="J114" s="35"/>
    </row>
    <row r="115" ht="24" spans="1:10">
      <c r="A115" s="31">
        <v>107</v>
      </c>
      <c r="B115" s="31"/>
      <c r="C115" s="134"/>
      <c r="D115" s="31" t="s">
        <v>291</v>
      </c>
      <c r="E115" s="19" t="s">
        <v>292</v>
      </c>
      <c r="F115" s="31" t="s">
        <v>54</v>
      </c>
      <c r="G115" s="31">
        <v>1</v>
      </c>
      <c r="H115" s="31"/>
      <c r="I115" s="17"/>
      <c r="J115" s="35"/>
    </row>
    <row r="116" ht="24" spans="1:10">
      <c r="A116" s="31">
        <v>108</v>
      </c>
      <c r="B116" s="31"/>
      <c r="C116" s="134"/>
      <c r="D116" s="31" t="s">
        <v>293</v>
      </c>
      <c r="E116" s="19" t="s">
        <v>294</v>
      </c>
      <c r="F116" s="31" t="s">
        <v>54</v>
      </c>
      <c r="G116" s="31">
        <v>1</v>
      </c>
      <c r="H116" s="31"/>
      <c r="I116" s="17"/>
      <c r="J116" s="35"/>
    </row>
    <row r="117" ht="36" spans="1:10">
      <c r="A117" s="31">
        <v>109</v>
      </c>
      <c r="B117" s="31"/>
      <c r="C117" s="134"/>
      <c r="D117" s="31" t="s">
        <v>295</v>
      </c>
      <c r="E117" s="19" t="s">
        <v>296</v>
      </c>
      <c r="F117" s="31" t="s">
        <v>54</v>
      </c>
      <c r="G117" s="31">
        <v>1</v>
      </c>
      <c r="H117" s="31"/>
      <c r="I117" s="17"/>
      <c r="J117" s="35"/>
    </row>
    <row r="118" ht="24" spans="1:10">
      <c r="A118" s="31">
        <v>110</v>
      </c>
      <c r="B118" s="31"/>
      <c r="C118" s="134"/>
      <c r="D118" s="31" t="s">
        <v>297</v>
      </c>
      <c r="E118" s="19" t="s">
        <v>298</v>
      </c>
      <c r="F118" s="31" t="s">
        <v>54</v>
      </c>
      <c r="G118" s="31">
        <v>1</v>
      </c>
      <c r="H118" s="31"/>
      <c r="I118" s="17"/>
      <c r="J118" s="35"/>
    </row>
    <row r="119" ht="48" spans="1:10">
      <c r="A119" s="31">
        <v>111</v>
      </c>
      <c r="B119" s="31"/>
      <c r="C119" s="134"/>
      <c r="D119" s="31" t="s">
        <v>299</v>
      </c>
      <c r="E119" s="19" t="s">
        <v>300</v>
      </c>
      <c r="F119" s="31" t="s">
        <v>54</v>
      </c>
      <c r="G119" s="31">
        <v>1</v>
      </c>
      <c r="H119" s="31"/>
      <c r="I119" s="17"/>
      <c r="J119" s="35"/>
    </row>
    <row r="120" ht="24" spans="1:10">
      <c r="A120" s="31">
        <v>112</v>
      </c>
      <c r="B120" s="31"/>
      <c r="C120" s="134"/>
      <c r="D120" s="31" t="s">
        <v>297</v>
      </c>
      <c r="E120" s="19" t="s">
        <v>298</v>
      </c>
      <c r="F120" s="31" t="s">
        <v>54</v>
      </c>
      <c r="G120" s="31">
        <v>1</v>
      </c>
      <c r="H120" s="31"/>
      <c r="I120" s="17"/>
      <c r="J120" s="35"/>
    </row>
    <row r="121" ht="96" spans="1:10">
      <c r="A121" s="31"/>
      <c r="B121" s="31"/>
      <c r="C121" s="134"/>
      <c r="D121" s="31" t="s">
        <v>177</v>
      </c>
      <c r="E121" s="19" t="s">
        <v>301</v>
      </c>
      <c r="F121" s="31" t="s">
        <v>54</v>
      </c>
      <c r="G121" s="31">
        <v>1</v>
      </c>
      <c r="H121" s="31"/>
      <c r="I121" s="17"/>
      <c r="J121" s="35"/>
    </row>
    <row r="122" ht="36" spans="1:10">
      <c r="A122" s="31"/>
      <c r="B122" s="31"/>
      <c r="C122" s="134"/>
      <c r="D122" s="31" t="s">
        <v>302</v>
      </c>
      <c r="E122" s="19" t="s">
        <v>303</v>
      </c>
      <c r="F122" s="31" t="s">
        <v>54</v>
      </c>
      <c r="G122" s="31">
        <v>1</v>
      </c>
      <c r="H122" s="31"/>
      <c r="I122" s="17"/>
      <c r="J122" s="35"/>
    </row>
    <row r="123" ht="48" spans="1:10">
      <c r="A123" s="31"/>
      <c r="B123" s="31"/>
      <c r="C123" s="134"/>
      <c r="D123" s="31" t="s">
        <v>304</v>
      </c>
      <c r="E123" s="19" t="s">
        <v>305</v>
      </c>
      <c r="F123" s="31" t="s">
        <v>54</v>
      </c>
      <c r="G123" s="31">
        <v>1</v>
      </c>
      <c r="H123" s="31"/>
      <c r="I123" s="17"/>
      <c r="J123" s="35"/>
    </row>
    <row r="124" ht="24" spans="1:10">
      <c r="A124" s="31"/>
      <c r="B124" s="31"/>
      <c r="C124" s="134"/>
      <c r="D124" s="31" t="s">
        <v>306</v>
      </c>
      <c r="E124" s="19" t="s">
        <v>307</v>
      </c>
      <c r="F124" s="31" t="s">
        <v>54</v>
      </c>
      <c r="G124" s="31">
        <v>1</v>
      </c>
      <c r="H124" s="31"/>
      <c r="I124" s="17"/>
      <c r="J124" s="35"/>
    </row>
    <row r="125" ht="36" spans="1:10">
      <c r="A125" s="31"/>
      <c r="B125" s="31"/>
      <c r="C125" s="134"/>
      <c r="D125" s="31" t="s">
        <v>308</v>
      </c>
      <c r="E125" s="19" t="s">
        <v>309</v>
      </c>
      <c r="F125" s="31" t="s">
        <v>54</v>
      </c>
      <c r="G125" s="31">
        <v>1</v>
      </c>
      <c r="H125" s="31"/>
      <c r="I125" s="17"/>
      <c r="J125" s="35"/>
    </row>
    <row r="126" spans="1:10">
      <c r="A126" s="31"/>
      <c r="B126" s="31"/>
      <c r="C126" s="134"/>
      <c r="D126" s="31" t="s">
        <v>310</v>
      </c>
      <c r="E126" s="19" t="s">
        <v>311</v>
      </c>
      <c r="F126" s="31" t="s">
        <v>54</v>
      </c>
      <c r="G126" s="31">
        <v>1</v>
      </c>
      <c r="H126" s="31"/>
      <c r="I126" s="17"/>
      <c r="J126" s="35"/>
    </row>
    <row r="127" ht="48" spans="1:10">
      <c r="A127" s="31"/>
      <c r="B127" s="31"/>
      <c r="C127" s="134"/>
      <c r="D127" s="31" t="s">
        <v>312</v>
      </c>
      <c r="E127" s="19" t="s">
        <v>313</v>
      </c>
      <c r="F127" s="31" t="s">
        <v>54</v>
      </c>
      <c r="G127" s="31">
        <v>1</v>
      </c>
      <c r="H127" s="31"/>
      <c r="I127" s="17"/>
      <c r="J127" s="35"/>
    </row>
    <row r="128" ht="24" spans="1:10">
      <c r="A128" s="31"/>
      <c r="B128" s="31"/>
      <c r="C128" s="134"/>
      <c r="D128" s="31" t="s">
        <v>314</v>
      </c>
      <c r="E128" s="19" t="s">
        <v>315</v>
      </c>
      <c r="F128" s="31" t="s">
        <v>54</v>
      </c>
      <c r="G128" s="31">
        <v>1</v>
      </c>
      <c r="H128" s="31"/>
      <c r="I128" s="17"/>
      <c r="J128" s="35"/>
    </row>
    <row r="129" ht="36" spans="1:10">
      <c r="A129" s="31"/>
      <c r="B129" s="31"/>
      <c r="C129" s="134"/>
      <c r="D129" s="31" t="s">
        <v>316</v>
      </c>
      <c r="E129" s="19" t="s">
        <v>317</v>
      </c>
      <c r="F129" s="31" t="s">
        <v>54</v>
      </c>
      <c r="G129" s="31">
        <v>1</v>
      </c>
      <c r="H129" s="31"/>
      <c r="I129" s="17"/>
      <c r="J129" s="35"/>
    </row>
    <row r="130" ht="72" spans="1:10">
      <c r="A130" s="31"/>
      <c r="B130" s="31"/>
      <c r="C130" s="134"/>
      <c r="D130" s="31" t="s">
        <v>318</v>
      </c>
      <c r="E130" s="19" t="s">
        <v>319</v>
      </c>
      <c r="F130" s="31" t="s">
        <v>54</v>
      </c>
      <c r="G130" s="31">
        <v>1</v>
      </c>
      <c r="H130" s="31"/>
      <c r="I130" s="17"/>
      <c r="J130" s="35"/>
    </row>
    <row r="131" ht="60" spans="1:10">
      <c r="A131" s="31"/>
      <c r="B131" s="31"/>
      <c r="C131" s="134"/>
      <c r="D131" s="31" t="s">
        <v>320</v>
      </c>
      <c r="E131" s="19" t="s">
        <v>321</v>
      </c>
      <c r="F131" s="31" t="s">
        <v>54</v>
      </c>
      <c r="G131" s="31">
        <v>1</v>
      </c>
      <c r="H131" s="31"/>
      <c r="I131" s="17"/>
      <c r="J131" s="35"/>
    </row>
    <row r="132" ht="84" spans="1:10">
      <c r="A132" s="31"/>
      <c r="B132" s="31"/>
      <c r="C132" s="134"/>
      <c r="D132" s="31" t="s">
        <v>322</v>
      </c>
      <c r="E132" s="19" t="s">
        <v>323</v>
      </c>
      <c r="F132" s="31" t="s">
        <v>54</v>
      </c>
      <c r="G132" s="31">
        <v>1</v>
      </c>
      <c r="H132" s="31"/>
      <c r="I132" s="17"/>
      <c r="J132" s="35"/>
    </row>
    <row r="133" ht="132" spans="1:10">
      <c r="A133" s="31"/>
      <c r="B133" s="31"/>
      <c r="C133" s="135"/>
      <c r="D133" s="31" t="s">
        <v>324</v>
      </c>
      <c r="E133" s="19" t="s">
        <v>325</v>
      </c>
      <c r="F133" s="31" t="s">
        <v>54</v>
      </c>
      <c r="G133" s="31">
        <v>1</v>
      </c>
      <c r="H133" s="31"/>
      <c r="I133" s="17"/>
      <c r="J133" s="35"/>
    </row>
    <row r="134" ht="72" spans="1:10">
      <c r="A134" s="31">
        <v>113</v>
      </c>
      <c r="B134" s="31"/>
      <c r="C134" s="31" t="s">
        <v>326</v>
      </c>
      <c r="D134" s="31" t="s">
        <v>326</v>
      </c>
      <c r="E134" s="19" t="s">
        <v>327</v>
      </c>
      <c r="F134" s="31" t="s">
        <v>54</v>
      </c>
      <c r="G134" s="31">
        <v>1</v>
      </c>
      <c r="H134" s="31"/>
      <c r="I134" s="17"/>
      <c r="J134" s="35"/>
    </row>
    <row r="135" ht="24" spans="1:10">
      <c r="A135" s="31">
        <v>114</v>
      </c>
      <c r="B135" s="31"/>
      <c r="C135" s="31"/>
      <c r="D135" s="31" t="s">
        <v>328</v>
      </c>
      <c r="E135" s="19" t="s">
        <v>329</v>
      </c>
      <c r="F135" s="31" t="s">
        <v>54</v>
      </c>
      <c r="G135" s="31">
        <v>1</v>
      </c>
      <c r="H135" s="31"/>
      <c r="I135" s="17"/>
      <c r="J135" s="35"/>
    </row>
    <row r="136" ht="72" spans="1:10">
      <c r="A136" s="31">
        <v>115</v>
      </c>
      <c r="B136" s="31"/>
      <c r="C136" s="133" t="s">
        <v>330</v>
      </c>
      <c r="D136" s="31" t="s">
        <v>331</v>
      </c>
      <c r="E136" s="19" t="s">
        <v>332</v>
      </c>
      <c r="F136" s="31" t="s">
        <v>54</v>
      </c>
      <c r="G136" s="31">
        <v>1</v>
      </c>
      <c r="H136" s="31"/>
      <c r="I136" s="17"/>
      <c r="J136" s="35"/>
    </row>
    <row r="137" ht="48" spans="1:10">
      <c r="A137" s="31">
        <v>116</v>
      </c>
      <c r="B137" s="31"/>
      <c r="C137" s="134"/>
      <c r="D137" s="31" t="s">
        <v>333</v>
      </c>
      <c r="E137" s="19" t="s">
        <v>334</v>
      </c>
      <c r="F137" s="31" t="s">
        <v>54</v>
      </c>
      <c r="G137" s="31">
        <v>1</v>
      </c>
      <c r="H137" s="31"/>
      <c r="I137" s="17"/>
      <c r="J137" s="35"/>
    </row>
    <row r="138" spans="1:10">
      <c r="A138" s="31">
        <v>117</v>
      </c>
      <c r="B138" s="31"/>
      <c r="C138" s="134"/>
      <c r="D138" s="31" t="s">
        <v>335</v>
      </c>
      <c r="E138" s="19" t="s">
        <v>336</v>
      </c>
      <c r="F138" s="31" t="s">
        <v>54</v>
      </c>
      <c r="G138" s="31">
        <v>1</v>
      </c>
      <c r="H138" s="31"/>
      <c r="I138" s="17"/>
      <c r="J138" s="35"/>
    </row>
    <row r="139" ht="60" spans="1:10">
      <c r="A139" s="31">
        <v>118</v>
      </c>
      <c r="B139" s="31"/>
      <c r="C139" s="134"/>
      <c r="D139" s="31" t="s">
        <v>337</v>
      </c>
      <c r="E139" s="19" t="s">
        <v>338</v>
      </c>
      <c r="F139" s="31" t="s">
        <v>54</v>
      </c>
      <c r="G139" s="31">
        <v>1</v>
      </c>
      <c r="H139" s="31"/>
      <c r="I139" s="17"/>
      <c r="J139" s="35"/>
    </row>
    <row r="140" ht="36" spans="1:10">
      <c r="A140" s="31">
        <v>119</v>
      </c>
      <c r="B140" s="31"/>
      <c r="C140" s="31" t="s">
        <v>339</v>
      </c>
      <c r="D140" s="31" t="s">
        <v>340</v>
      </c>
      <c r="E140" s="19" t="s">
        <v>341</v>
      </c>
      <c r="F140" s="31" t="s">
        <v>54</v>
      </c>
      <c r="G140" s="31">
        <v>1</v>
      </c>
      <c r="H140" s="31"/>
      <c r="I140" s="17"/>
      <c r="J140" s="35"/>
    </row>
    <row r="141" ht="24" spans="1:10">
      <c r="A141" s="31">
        <v>120</v>
      </c>
      <c r="B141" s="31"/>
      <c r="C141" s="31"/>
      <c r="D141" s="31" t="s">
        <v>216</v>
      </c>
      <c r="E141" s="19" t="s">
        <v>342</v>
      </c>
      <c r="F141" s="31" t="s">
        <v>54</v>
      </c>
      <c r="G141" s="31">
        <v>1</v>
      </c>
      <c r="H141" s="31"/>
      <c r="I141" s="17"/>
      <c r="J141" s="35"/>
    </row>
    <row r="142" ht="24" spans="1:10">
      <c r="A142" s="31">
        <v>121</v>
      </c>
      <c r="B142" s="31"/>
      <c r="C142" s="31" t="s">
        <v>343</v>
      </c>
      <c r="D142" s="31" t="s">
        <v>344</v>
      </c>
      <c r="E142" s="19" t="s">
        <v>345</v>
      </c>
      <c r="F142" s="31" t="s">
        <v>54</v>
      </c>
      <c r="G142" s="31">
        <v>1</v>
      </c>
      <c r="H142" s="31"/>
      <c r="I142" s="17"/>
      <c r="J142" s="35"/>
    </row>
    <row r="143" ht="36" spans="1:10">
      <c r="A143" s="31">
        <v>122</v>
      </c>
      <c r="B143" s="31"/>
      <c r="C143" s="31"/>
      <c r="D143" s="31" t="s">
        <v>346</v>
      </c>
      <c r="E143" s="19" t="s">
        <v>347</v>
      </c>
      <c r="F143" s="31" t="s">
        <v>54</v>
      </c>
      <c r="G143" s="31">
        <v>1</v>
      </c>
      <c r="H143" s="31"/>
      <c r="I143" s="17"/>
      <c r="J143" s="35"/>
    </row>
    <row r="144" ht="48" spans="1:10">
      <c r="A144" s="31">
        <v>123</v>
      </c>
      <c r="B144" s="31"/>
      <c r="C144" s="31"/>
      <c r="D144" s="31" t="s">
        <v>348</v>
      </c>
      <c r="E144" s="19" t="s">
        <v>349</v>
      </c>
      <c r="F144" s="31" t="s">
        <v>54</v>
      </c>
      <c r="G144" s="31">
        <v>1</v>
      </c>
      <c r="H144" s="31"/>
      <c r="I144" s="17"/>
      <c r="J144" s="35"/>
    </row>
    <row r="145" ht="36" spans="1:10">
      <c r="A145" s="31">
        <v>124</v>
      </c>
      <c r="B145" s="31"/>
      <c r="C145" s="31"/>
      <c r="D145" s="31" t="s">
        <v>350</v>
      </c>
      <c r="E145" s="19" t="s">
        <v>351</v>
      </c>
      <c r="F145" s="31" t="s">
        <v>54</v>
      </c>
      <c r="G145" s="31">
        <v>1</v>
      </c>
      <c r="H145" s="31"/>
      <c r="I145" s="17"/>
      <c r="J145" s="35"/>
    </row>
    <row r="146" ht="72" spans="1:10">
      <c r="A146" s="31">
        <v>125</v>
      </c>
      <c r="B146" s="31"/>
      <c r="C146" s="31"/>
      <c r="D146" s="31" t="s">
        <v>352</v>
      </c>
      <c r="E146" s="19" t="s">
        <v>353</v>
      </c>
      <c r="F146" s="31" t="s">
        <v>54</v>
      </c>
      <c r="G146" s="31">
        <v>1</v>
      </c>
      <c r="H146" s="31"/>
      <c r="I146" s="17"/>
      <c r="J146" s="35"/>
    </row>
    <row r="147" ht="24" spans="1:10">
      <c r="A147" s="31">
        <v>126</v>
      </c>
      <c r="B147" s="31"/>
      <c r="C147" s="31"/>
      <c r="D147" s="31" t="s">
        <v>354</v>
      </c>
      <c r="E147" s="19" t="s">
        <v>355</v>
      </c>
      <c r="F147" s="31" t="s">
        <v>54</v>
      </c>
      <c r="G147" s="31">
        <v>1</v>
      </c>
      <c r="H147" s="31"/>
      <c r="I147" s="17"/>
      <c r="J147" s="35"/>
    </row>
    <row r="148" ht="72" spans="1:10">
      <c r="A148" s="31">
        <v>127</v>
      </c>
      <c r="B148" s="31"/>
      <c r="C148" s="31" t="s">
        <v>356</v>
      </c>
      <c r="D148" s="31" t="s">
        <v>356</v>
      </c>
      <c r="E148" s="19" t="s">
        <v>357</v>
      </c>
      <c r="F148" s="31" t="s">
        <v>54</v>
      </c>
      <c r="G148" s="31">
        <v>1</v>
      </c>
      <c r="H148" s="31"/>
      <c r="I148" s="17"/>
      <c r="J148" s="35"/>
    </row>
    <row r="149" ht="24" spans="1:10">
      <c r="A149" s="31">
        <v>128</v>
      </c>
      <c r="B149" s="31"/>
      <c r="C149" s="31"/>
      <c r="D149" s="31" t="s">
        <v>358</v>
      </c>
      <c r="E149" s="19" t="s">
        <v>359</v>
      </c>
      <c r="F149" s="31" t="s">
        <v>54</v>
      </c>
      <c r="G149" s="31">
        <v>1</v>
      </c>
      <c r="H149" s="31"/>
      <c r="I149" s="17"/>
      <c r="J149" s="35"/>
    </row>
    <row r="150" ht="60" spans="1:10">
      <c r="A150" s="31">
        <v>129</v>
      </c>
      <c r="B150" s="31"/>
      <c r="C150" s="31"/>
      <c r="D150" s="31" t="s">
        <v>360</v>
      </c>
      <c r="E150" s="19" t="s">
        <v>361</v>
      </c>
      <c r="F150" s="31" t="s">
        <v>54</v>
      </c>
      <c r="G150" s="31">
        <v>1</v>
      </c>
      <c r="H150" s="31"/>
      <c r="I150" s="17"/>
      <c r="J150" s="35"/>
    </row>
    <row r="151" ht="24" spans="1:10">
      <c r="A151" s="31">
        <v>130</v>
      </c>
      <c r="B151" s="31"/>
      <c r="C151" s="31" t="s">
        <v>362</v>
      </c>
      <c r="D151" s="31" t="s">
        <v>363</v>
      </c>
      <c r="E151" s="19" t="s">
        <v>364</v>
      </c>
      <c r="F151" s="31" t="s">
        <v>54</v>
      </c>
      <c r="G151" s="31">
        <v>1</v>
      </c>
      <c r="H151" s="31"/>
      <c r="I151" s="17"/>
      <c r="J151" s="35"/>
    </row>
    <row r="152" ht="24" spans="1:10">
      <c r="A152" s="31">
        <v>131</v>
      </c>
      <c r="B152" s="31"/>
      <c r="C152" s="31"/>
      <c r="D152" s="31" t="s">
        <v>365</v>
      </c>
      <c r="E152" s="19" t="s">
        <v>366</v>
      </c>
      <c r="F152" s="31" t="s">
        <v>54</v>
      </c>
      <c r="G152" s="31">
        <v>1</v>
      </c>
      <c r="H152" s="31"/>
      <c r="I152" s="17"/>
      <c r="J152" s="35"/>
    </row>
    <row r="153" ht="36" spans="1:10">
      <c r="A153" s="31">
        <v>132</v>
      </c>
      <c r="B153" s="31"/>
      <c r="C153" s="31"/>
      <c r="D153" s="31" t="s">
        <v>137</v>
      </c>
      <c r="E153" s="19" t="s">
        <v>367</v>
      </c>
      <c r="F153" s="31" t="s">
        <v>54</v>
      </c>
      <c r="G153" s="31">
        <v>1</v>
      </c>
      <c r="H153" s="31"/>
      <c r="I153" s="17"/>
      <c r="J153" s="35"/>
    </row>
    <row r="154" ht="36" spans="1:10">
      <c r="A154" s="31">
        <v>133</v>
      </c>
      <c r="B154" s="31"/>
      <c r="C154" s="31"/>
      <c r="D154" s="31" t="s">
        <v>368</v>
      </c>
      <c r="E154" s="19" t="s">
        <v>369</v>
      </c>
      <c r="F154" s="31" t="s">
        <v>54</v>
      </c>
      <c r="G154" s="31">
        <v>1</v>
      </c>
      <c r="H154" s="31"/>
      <c r="I154" s="17"/>
      <c r="J154" s="35"/>
    </row>
    <row r="155" ht="60" spans="1:10">
      <c r="A155" s="31">
        <v>134</v>
      </c>
      <c r="B155" s="31"/>
      <c r="C155" s="31"/>
      <c r="D155" s="31" t="s">
        <v>370</v>
      </c>
      <c r="E155" s="19" t="s">
        <v>371</v>
      </c>
      <c r="F155" s="31" t="s">
        <v>54</v>
      </c>
      <c r="G155" s="31">
        <v>1</v>
      </c>
      <c r="H155" s="31"/>
      <c r="I155" s="17"/>
      <c r="J155" s="35"/>
    </row>
    <row r="156" ht="60" spans="1:10">
      <c r="A156" s="31">
        <v>135</v>
      </c>
      <c r="B156" s="31"/>
      <c r="C156" s="31"/>
      <c r="D156" s="31" t="s">
        <v>372</v>
      </c>
      <c r="E156" s="19" t="s">
        <v>373</v>
      </c>
      <c r="F156" s="31" t="s">
        <v>54</v>
      </c>
      <c r="G156" s="31">
        <v>1</v>
      </c>
      <c r="H156" s="31"/>
      <c r="I156" s="17"/>
      <c r="J156" s="35"/>
    </row>
    <row r="157" ht="60" spans="1:10">
      <c r="A157" s="31">
        <v>136</v>
      </c>
      <c r="B157" s="31"/>
      <c r="C157" s="31"/>
      <c r="D157" s="31" t="s">
        <v>374</v>
      </c>
      <c r="E157" s="19" t="s">
        <v>375</v>
      </c>
      <c r="F157" s="31" t="s">
        <v>54</v>
      </c>
      <c r="G157" s="31">
        <v>1</v>
      </c>
      <c r="H157" s="31"/>
      <c r="I157" s="17"/>
      <c r="J157" s="35"/>
    </row>
    <row r="158" ht="24" spans="1:10">
      <c r="A158" s="31">
        <v>137</v>
      </c>
      <c r="B158" s="31"/>
      <c r="C158" s="31"/>
      <c r="D158" s="31" t="s">
        <v>376</v>
      </c>
      <c r="E158" s="19" t="s">
        <v>377</v>
      </c>
      <c r="F158" s="31" t="s">
        <v>54</v>
      </c>
      <c r="G158" s="31">
        <v>1</v>
      </c>
      <c r="H158" s="31"/>
      <c r="I158" s="17"/>
      <c r="J158" s="35"/>
    </row>
    <row r="159" ht="24" spans="1:10">
      <c r="A159" s="31">
        <v>138</v>
      </c>
      <c r="B159" s="31"/>
      <c r="C159" s="31"/>
      <c r="D159" s="31" t="s">
        <v>378</v>
      </c>
      <c r="E159" s="19" t="s">
        <v>379</v>
      </c>
      <c r="F159" s="31" t="s">
        <v>54</v>
      </c>
      <c r="G159" s="31">
        <v>1</v>
      </c>
      <c r="H159" s="31"/>
      <c r="I159" s="17"/>
      <c r="J159" s="35"/>
    </row>
    <row r="160" spans="1:10">
      <c r="A160" s="31">
        <v>139</v>
      </c>
      <c r="B160" s="31"/>
      <c r="C160" s="31"/>
      <c r="D160" s="31" t="s">
        <v>380</v>
      </c>
      <c r="E160" s="19" t="s">
        <v>381</v>
      </c>
      <c r="F160" s="31" t="s">
        <v>54</v>
      </c>
      <c r="G160" s="31">
        <v>1</v>
      </c>
      <c r="H160" s="31"/>
      <c r="I160" s="17"/>
      <c r="J160" s="35"/>
    </row>
    <row r="161" ht="36" spans="1:10">
      <c r="A161" s="31">
        <v>140</v>
      </c>
      <c r="B161" s="31"/>
      <c r="C161" s="31" t="s">
        <v>382</v>
      </c>
      <c r="D161" s="31"/>
      <c r="E161" s="32" t="s">
        <v>383</v>
      </c>
      <c r="F161" s="31" t="s">
        <v>54</v>
      </c>
      <c r="G161" s="31">
        <v>1</v>
      </c>
      <c r="H161" s="31"/>
      <c r="I161" s="17"/>
      <c r="J161" s="35"/>
    </row>
    <row r="162" ht="48" spans="1:10">
      <c r="A162" s="31">
        <v>141</v>
      </c>
      <c r="B162" s="31" t="s">
        <v>384</v>
      </c>
      <c r="C162" s="31" t="s">
        <v>385</v>
      </c>
      <c r="D162" s="31" t="s">
        <v>385</v>
      </c>
      <c r="E162" s="19" t="s">
        <v>386</v>
      </c>
      <c r="F162" s="31" t="s">
        <v>54</v>
      </c>
      <c r="G162" s="31">
        <v>1</v>
      </c>
      <c r="H162" s="31"/>
      <c r="I162" s="17"/>
      <c r="J162" s="35"/>
    </row>
    <row r="163" ht="36" spans="1:10">
      <c r="A163" s="31">
        <v>142</v>
      </c>
      <c r="B163" s="31"/>
      <c r="C163" s="31"/>
      <c r="D163" s="31" t="s">
        <v>387</v>
      </c>
      <c r="E163" s="19" t="s">
        <v>388</v>
      </c>
      <c r="F163" s="31" t="s">
        <v>54</v>
      </c>
      <c r="G163" s="31">
        <v>1</v>
      </c>
      <c r="H163" s="31"/>
      <c r="I163" s="17"/>
      <c r="J163" s="35"/>
    </row>
    <row r="164" ht="24" spans="1:10">
      <c r="A164" s="31">
        <v>143</v>
      </c>
      <c r="B164" s="31"/>
      <c r="C164" s="31" t="s">
        <v>389</v>
      </c>
      <c r="D164" s="31" t="s">
        <v>390</v>
      </c>
      <c r="E164" s="19" t="s">
        <v>391</v>
      </c>
      <c r="F164" s="31" t="s">
        <v>54</v>
      </c>
      <c r="G164" s="31">
        <v>1</v>
      </c>
      <c r="H164" s="31"/>
      <c r="I164" s="17"/>
      <c r="J164" s="35"/>
    </row>
    <row r="165" ht="24" spans="1:10">
      <c r="A165" s="31">
        <v>144</v>
      </c>
      <c r="B165" s="31"/>
      <c r="C165" s="31"/>
      <c r="D165" s="31" t="s">
        <v>392</v>
      </c>
      <c r="E165" s="19" t="s">
        <v>393</v>
      </c>
      <c r="F165" s="31" t="s">
        <v>54</v>
      </c>
      <c r="G165" s="31">
        <v>1</v>
      </c>
      <c r="H165" s="31"/>
      <c r="I165" s="17"/>
      <c r="J165" s="35"/>
    </row>
    <row r="166" ht="24" spans="1:10">
      <c r="A166" s="31">
        <v>145</v>
      </c>
      <c r="B166" s="31"/>
      <c r="C166" s="31"/>
      <c r="D166" s="31" t="s">
        <v>394</v>
      </c>
      <c r="E166" s="19" t="s">
        <v>395</v>
      </c>
      <c r="F166" s="31" t="s">
        <v>54</v>
      </c>
      <c r="G166" s="31">
        <v>1</v>
      </c>
      <c r="H166" s="31"/>
      <c r="I166" s="17"/>
      <c r="J166" s="35"/>
    </row>
    <row r="167" ht="36" spans="1:10">
      <c r="A167" s="31">
        <v>146</v>
      </c>
      <c r="B167" s="31"/>
      <c r="C167" s="31" t="s">
        <v>396</v>
      </c>
      <c r="D167" s="31" t="s">
        <v>397</v>
      </c>
      <c r="E167" s="19" t="s">
        <v>398</v>
      </c>
      <c r="F167" s="31" t="s">
        <v>54</v>
      </c>
      <c r="G167" s="31">
        <v>1</v>
      </c>
      <c r="H167" s="31"/>
      <c r="I167" s="17"/>
      <c r="J167" s="35"/>
    </row>
    <row r="168" ht="48" spans="1:10">
      <c r="A168" s="31">
        <v>147</v>
      </c>
      <c r="B168" s="31"/>
      <c r="C168" s="31"/>
      <c r="D168" s="31" t="s">
        <v>399</v>
      </c>
      <c r="E168" s="19" t="s">
        <v>400</v>
      </c>
      <c r="F168" s="31" t="s">
        <v>54</v>
      </c>
      <c r="G168" s="31">
        <v>1</v>
      </c>
      <c r="H168" s="31"/>
      <c r="I168" s="17"/>
      <c r="J168" s="35"/>
    </row>
    <row r="169" ht="48" spans="1:10">
      <c r="A169" s="31">
        <v>148</v>
      </c>
      <c r="B169" s="31"/>
      <c r="C169" s="31"/>
      <c r="D169" s="31" t="s">
        <v>401</v>
      </c>
      <c r="E169" s="19" t="s">
        <v>402</v>
      </c>
      <c r="F169" s="31" t="s">
        <v>54</v>
      </c>
      <c r="G169" s="31">
        <v>1</v>
      </c>
      <c r="H169" s="31"/>
      <c r="I169" s="17"/>
      <c r="J169" s="35"/>
    </row>
    <row r="170" ht="72" spans="1:10">
      <c r="A170" s="31">
        <v>149</v>
      </c>
      <c r="B170" s="31"/>
      <c r="C170" s="31"/>
      <c r="D170" s="31" t="s">
        <v>403</v>
      </c>
      <c r="E170" s="19" t="s">
        <v>404</v>
      </c>
      <c r="F170" s="31" t="s">
        <v>54</v>
      </c>
      <c r="G170" s="31">
        <v>1</v>
      </c>
      <c r="H170" s="31"/>
      <c r="I170" s="17"/>
      <c r="J170" s="35"/>
    </row>
    <row r="171" ht="36" spans="1:10">
      <c r="A171" s="31">
        <v>150</v>
      </c>
      <c r="B171" s="31"/>
      <c r="C171" s="31"/>
      <c r="D171" s="31" t="s">
        <v>405</v>
      </c>
      <c r="E171" s="19" t="s">
        <v>406</v>
      </c>
      <c r="F171" s="31" t="s">
        <v>54</v>
      </c>
      <c r="G171" s="31">
        <v>1</v>
      </c>
      <c r="H171" s="31"/>
      <c r="I171" s="17"/>
      <c r="J171" s="35"/>
    </row>
    <row r="172" ht="36" spans="1:10">
      <c r="A172" s="31">
        <v>151</v>
      </c>
      <c r="B172" s="31"/>
      <c r="C172" s="31"/>
      <c r="D172" s="31" t="s">
        <v>407</v>
      </c>
      <c r="E172" s="19" t="s">
        <v>408</v>
      </c>
      <c r="F172" s="31" t="s">
        <v>54</v>
      </c>
      <c r="G172" s="31">
        <v>1</v>
      </c>
      <c r="H172" s="31"/>
      <c r="I172" s="17"/>
      <c r="J172" s="35"/>
    </row>
    <row r="173" ht="36" spans="1:10">
      <c r="A173" s="31">
        <v>152</v>
      </c>
      <c r="B173" s="31"/>
      <c r="C173" s="31"/>
      <c r="D173" s="31" t="s">
        <v>409</v>
      </c>
      <c r="E173" s="19" t="s">
        <v>410</v>
      </c>
      <c r="F173" s="31" t="s">
        <v>54</v>
      </c>
      <c r="G173" s="31">
        <v>1</v>
      </c>
      <c r="H173" s="31"/>
      <c r="I173" s="17"/>
      <c r="J173" s="35"/>
    </row>
    <row r="174" ht="48" spans="1:10">
      <c r="A174" s="31">
        <v>153</v>
      </c>
      <c r="B174" s="31"/>
      <c r="C174" s="31" t="s">
        <v>411</v>
      </c>
      <c r="D174" s="31"/>
      <c r="E174" s="19" t="s">
        <v>412</v>
      </c>
      <c r="F174" s="31" t="s">
        <v>54</v>
      </c>
      <c r="G174" s="31">
        <v>1</v>
      </c>
      <c r="H174" s="31"/>
      <c r="I174" s="17"/>
      <c r="J174" s="35"/>
    </row>
    <row r="175" ht="48" spans="1:10">
      <c r="A175" s="31">
        <v>154</v>
      </c>
      <c r="B175" s="31"/>
      <c r="C175" s="31" t="s">
        <v>413</v>
      </c>
      <c r="D175" s="31"/>
      <c r="E175" s="19" t="s">
        <v>414</v>
      </c>
      <c r="F175" s="31" t="s">
        <v>54</v>
      </c>
      <c r="G175" s="31">
        <v>1</v>
      </c>
      <c r="H175" s="31"/>
      <c r="I175" s="17"/>
      <c r="J175" s="35"/>
    </row>
    <row r="176" ht="24" spans="1:10">
      <c r="A176" s="31">
        <v>155</v>
      </c>
      <c r="B176" s="31"/>
      <c r="C176" s="31" t="s">
        <v>415</v>
      </c>
      <c r="D176" s="31" t="s">
        <v>416</v>
      </c>
      <c r="E176" s="32" t="s">
        <v>417</v>
      </c>
      <c r="F176" s="31" t="s">
        <v>54</v>
      </c>
      <c r="G176" s="31">
        <v>1</v>
      </c>
      <c r="H176" s="31"/>
      <c r="I176" s="17"/>
      <c r="J176" s="35"/>
    </row>
    <row r="177" ht="24" spans="1:10">
      <c r="A177" s="31">
        <v>156</v>
      </c>
      <c r="B177" s="31"/>
      <c r="C177" s="31"/>
      <c r="D177" s="31" t="s">
        <v>418</v>
      </c>
      <c r="E177" s="19" t="s">
        <v>419</v>
      </c>
      <c r="F177" s="31" t="s">
        <v>54</v>
      </c>
      <c r="G177" s="31">
        <v>1</v>
      </c>
      <c r="H177" s="31"/>
      <c r="I177" s="17"/>
      <c r="J177" s="35"/>
    </row>
    <row r="178" spans="1:10">
      <c r="A178" s="31">
        <v>157</v>
      </c>
      <c r="B178" s="31"/>
      <c r="C178" s="31" t="s">
        <v>420</v>
      </c>
      <c r="D178" s="31" t="s">
        <v>421</v>
      </c>
      <c r="E178" s="19" t="s">
        <v>422</v>
      </c>
      <c r="F178" s="31" t="s">
        <v>54</v>
      </c>
      <c r="G178" s="31">
        <v>1</v>
      </c>
      <c r="H178" s="31"/>
      <c r="I178" s="17"/>
      <c r="J178" s="35"/>
    </row>
    <row r="179" ht="24" spans="1:10">
      <c r="A179" s="31">
        <v>158</v>
      </c>
      <c r="B179" s="31"/>
      <c r="C179" s="31"/>
      <c r="D179" s="31" t="s">
        <v>423</v>
      </c>
      <c r="E179" s="19" t="s">
        <v>424</v>
      </c>
      <c r="F179" s="31" t="s">
        <v>54</v>
      </c>
      <c r="G179" s="31">
        <v>1</v>
      </c>
      <c r="H179" s="31"/>
      <c r="I179" s="17"/>
      <c r="J179" s="35"/>
    </row>
    <row r="180" ht="24" spans="1:10">
      <c r="A180" s="31">
        <v>159</v>
      </c>
      <c r="B180" s="31"/>
      <c r="C180" s="31"/>
      <c r="D180" s="31" t="s">
        <v>425</v>
      </c>
      <c r="E180" s="32" t="s">
        <v>426</v>
      </c>
      <c r="F180" s="31" t="s">
        <v>54</v>
      </c>
      <c r="G180" s="31">
        <v>1</v>
      </c>
      <c r="H180" s="31"/>
      <c r="I180" s="17"/>
      <c r="J180" s="35"/>
    </row>
    <row r="181" ht="24" spans="1:10">
      <c r="A181" s="31">
        <v>160</v>
      </c>
      <c r="B181" s="31"/>
      <c r="C181" s="31"/>
      <c r="D181" s="31" t="s">
        <v>427</v>
      </c>
      <c r="E181" s="32" t="s">
        <v>428</v>
      </c>
      <c r="F181" s="31" t="s">
        <v>54</v>
      </c>
      <c r="G181" s="31">
        <v>1</v>
      </c>
      <c r="H181" s="31"/>
      <c r="I181" s="17"/>
      <c r="J181" s="35"/>
    </row>
    <row r="182" ht="36" spans="1:10">
      <c r="A182" s="31">
        <v>161</v>
      </c>
      <c r="B182" s="31"/>
      <c r="C182" s="31"/>
      <c r="D182" s="31" t="s">
        <v>429</v>
      </c>
      <c r="E182" s="32" t="s">
        <v>430</v>
      </c>
      <c r="F182" s="31" t="s">
        <v>54</v>
      </c>
      <c r="G182" s="31">
        <v>1</v>
      </c>
      <c r="H182" s="31"/>
      <c r="I182" s="17"/>
      <c r="J182" s="35"/>
    </row>
    <row r="183" ht="48" spans="1:10">
      <c r="A183" s="31">
        <v>162</v>
      </c>
      <c r="B183" s="31"/>
      <c r="C183" s="31"/>
      <c r="D183" s="31" t="s">
        <v>431</v>
      </c>
      <c r="E183" s="32" t="s">
        <v>432</v>
      </c>
      <c r="F183" s="31" t="s">
        <v>54</v>
      </c>
      <c r="G183" s="31">
        <v>1</v>
      </c>
      <c r="H183" s="31"/>
      <c r="I183" s="17"/>
      <c r="J183" s="35"/>
    </row>
    <row r="184" ht="24" spans="1:10">
      <c r="A184" s="31">
        <v>163</v>
      </c>
      <c r="B184" s="31"/>
      <c r="C184" s="31"/>
      <c r="D184" s="31" t="s">
        <v>433</v>
      </c>
      <c r="E184" s="32" t="s">
        <v>434</v>
      </c>
      <c r="F184" s="31" t="s">
        <v>54</v>
      </c>
      <c r="G184" s="31">
        <v>1</v>
      </c>
      <c r="H184" s="31"/>
      <c r="I184" s="17"/>
      <c r="J184" s="35"/>
    </row>
    <row r="185" ht="36" spans="1:10">
      <c r="A185" s="31">
        <v>164</v>
      </c>
      <c r="B185" s="31"/>
      <c r="C185" s="31" t="s">
        <v>435</v>
      </c>
      <c r="D185" s="31" t="s">
        <v>436</v>
      </c>
      <c r="E185" s="32" t="s">
        <v>437</v>
      </c>
      <c r="F185" s="31" t="s">
        <v>54</v>
      </c>
      <c r="G185" s="31">
        <v>1</v>
      </c>
      <c r="H185" s="31"/>
      <c r="I185" s="17"/>
      <c r="J185" s="35"/>
    </row>
    <row r="186" ht="36" spans="1:10">
      <c r="A186" s="31">
        <v>165</v>
      </c>
      <c r="B186" s="31"/>
      <c r="C186" s="31"/>
      <c r="D186" s="31" t="s">
        <v>438</v>
      </c>
      <c r="E186" s="32" t="s">
        <v>439</v>
      </c>
      <c r="F186" s="31" t="s">
        <v>54</v>
      </c>
      <c r="G186" s="31">
        <v>1</v>
      </c>
      <c r="H186" s="31"/>
      <c r="I186" s="17"/>
      <c r="J186" s="35"/>
    </row>
    <row r="187" ht="36" spans="1:10">
      <c r="A187" s="31">
        <v>166</v>
      </c>
      <c r="B187" s="31"/>
      <c r="C187" s="31"/>
      <c r="D187" s="31" t="s">
        <v>440</v>
      </c>
      <c r="E187" s="32" t="s">
        <v>441</v>
      </c>
      <c r="F187" s="31" t="s">
        <v>54</v>
      </c>
      <c r="G187" s="31">
        <v>1</v>
      </c>
      <c r="H187" s="31"/>
      <c r="I187" s="17"/>
      <c r="J187" s="35"/>
    </row>
    <row r="188" ht="24" spans="1:10">
      <c r="A188" s="31">
        <v>167</v>
      </c>
      <c r="B188" s="31"/>
      <c r="C188" s="31"/>
      <c r="D188" s="31" t="s">
        <v>442</v>
      </c>
      <c r="E188" s="32" t="s">
        <v>443</v>
      </c>
      <c r="F188" s="31" t="s">
        <v>54</v>
      </c>
      <c r="G188" s="31">
        <v>1</v>
      </c>
      <c r="H188" s="31"/>
      <c r="I188" s="17"/>
      <c r="J188" s="35"/>
    </row>
    <row r="189" ht="36" spans="1:10">
      <c r="A189" s="31">
        <v>168</v>
      </c>
      <c r="B189" s="31"/>
      <c r="C189" s="31"/>
      <c r="D189" s="31" t="s">
        <v>444</v>
      </c>
      <c r="E189" s="32" t="s">
        <v>445</v>
      </c>
      <c r="F189" s="31" t="s">
        <v>54</v>
      </c>
      <c r="G189" s="31">
        <v>1</v>
      </c>
      <c r="H189" s="31"/>
      <c r="I189" s="17"/>
      <c r="J189" s="35"/>
    </row>
    <row r="190" ht="96" spans="1:10">
      <c r="A190" s="31">
        <v>169</v>
      </c>
      <c r="B190" s="31"/>
      <c r="C190" s="31"/>
      <c r="D190" s="31" t="s">
        <v>446</v>
      </c>
      <c r="E190" s="19" t="s">
        <v>447</v>
      </c>
      <c r="F190" s="31" t="s">
        <v>54</v>
      </c>
      <c r="G190" s="31">
        <v>1</v>
      </c>
      <c r="H190" s="31"/>
      <c r="I190" s="17"/>
      <c r="J190" s="35"/>
    </row>
    <row r="191" ht="48" spans="1:10">
      <c r="A191" s="31">
        <v>170</v>
      </c>
      <c r="B191" s="31" t="s">
        <v>448</v>
      </c>
      <c r="C191" s="31" t="s">
        <v>449</v>
      </c>
      <c r="D191" s="31"/>
      <c r="E191" s="19" t="s">
        <v>450</v>
      </c>
      <c r="F191" s="31" t="s">
        <v>54</v>
      </c>
      <c r="G191" s="31">
        <v>1</v>
      </c>
      <c r="H191" s="31"/>
      <c r="I191" s="17"/>
      <c r="J191" s="35"/>
    </row>
    <row r="192" ht="48" spans="1:10">
      <c r="A192" s="31">
        <v>171</v>
      </c>
      <c r="B192" s="31"/>
      <c r="C192" s="31" t="s">
        <v>451</v>
      </c>
      <c r="D192" s="31"/>
      <c r="E192" s="19" t="s">
        <v>452</v>
      </c>
      <c r="F192" s="31" t="s">
        <v>54</v>
      </c>
      <c r="G192" s="31">
        <v>1</v>
      </c>
      <c r="H192" s="31"/>
      <c r="I192" s="17"/>
      <c r="J192" s="35"/>
    </row>
    <row r="193" ht="36" spans="1:10">
      <c r="A193" s="31">
        <v>172</v>
      </c>
      <c r="B193" s="31"/>
      <c r="C193" s="31" t="s">
        <v>453</v>
      </c>
      <c r="D193" s="31"/>
      <c r="E193" s="19" t="s">
        <v>454</v>
      </c>
      <c r="F193" s="31" t="s">
        <v>54</v>
      </c>
      <c r="G193" s="31">
        <v>1</v>
      </c>
      <c r="H193" s="31"/>
      <c r="I193" s="17"/>
      <c r="J193" s="35"/>
    </row>
    <row r="194" ht="60" spans="1:10">
      <c r="A194" s="31">
        <v>173</v>
      </c>
      <c r="B194" s="31"/>
      <c r="C194" s="31" t="s">
        <v>455</v>
      </c>
      <c r="D194" s="31"/>
      <c r="E194" s="19" t="s">
        <v>456</v>
      </c>
      <c r="F194" s="31" t="s">
        <v>54</v>
      </c>
      <c r="G194" s="31">
        <v>1</v>
      </c>
      <c r="H194" s="31"/>
      <c r="I194" s="17"/>
      <c r="J194" s="35"/>
    </row>
    <row r="195" ht="36" spans="1:10">
      <c r="A195" s="31">
        <v>174</v>
      </c>
      <c r="B195" s="31"/>
      <c r="C195" s="31" t="s">
        <v>457</v>
      </c>
      <c r="D195" s="31"/>
      <c r="E195" s="19" t="s">
        <v>458</v>
      </c>
      <c r="F195" s="31" t="s">
        <v>54</v>
      </c>
      <c r="G195" s="31">
        <v>1</v>
      </c>
      <c r="H195" s="31"/>
      <c r="I195" s="17"/>
      <c r="J195" s="35"/>
    </row>
    <row r="196" ht="36" spans="1:10">
      <c r="A196" s="31">
        <v>175</v>
      </c>
      <c r="B196" s="31"/>
      <c r="C196" s="31" t="s">
        <v>459</v>
      </c>
      <c r="D196" s="31"/>
      <c r="E196" s="19" t="s">
        <v>460</v>
      </c>
      <c r="F196" s="31" t="s">
        <v>54</v>
      </c>
      <c r="G196" s="31">
        <v>1</v>
      </c>
      <c r="H196" s="31"/>
      <c r="I196" s="17"/>
      <c r="J196" s="35"/>
    </row>
    <row r="197" ht="24" spans="1:10">
      <c r="A197" s="31">
        <v>176</v>
      </c>
      <c r="B197" s="31"/>
      <c r="C197" s="31" t="s">
        <v>117</v>
      </c>
      <c r="D197" s="31"/>
      <c r="E197" s="19" t="s">
        <v>461</v>
      </c>
      <c r="F197" s="31" t="s">
        <v>54</v>
      </c>
      <c r="G197" s="31">
        <v>1</v>
      </c>
      <c r="H197" s="31"/>
      <c r="I197" s="17"/>
      <c r="J197" s="35"/>
    </row>
    <row r="198" ht="48" spans="1:10">
      <c r="A198" s="31">
        <v>177</v>
      </c>
      <c r="B198" s="31" t="s">
        <v>462</v>
      </c>
      <c r="C198" s="31" t="s">
        <v>463</v>
      </c>
      <c r="D198" s="31"/>
      <c r="E198" s="19" t="s">
        <v>464</v>
      </c>
      <c r="F198" s="31" t="s">
        <v>54</v>
      </c>
      <c r="G198" s="31">
        <v>1</v>
      </c>
      <c r="H198" s="31"/>
      <c r="I198" s="17"/>
      <c r="J198" s="35"/>
    </row>
    <row r="199" ht="24" spans="1:10">
      <c r="A199" s="31">
        <v>178</v>
      </c>
      <c r="B199" s="31"/>
      <c r="C199" s="31" t="s">
        <v>465</v>
      </c>
      <c r="D199" s="31"/>
      <c r="E199" s="19" t="s">
        <v>466</v>
      </c>
      <c r="F199" s="31" t="s">
        <v>54</v>
      </c>
      <c r="G199" s="31">
        <v>1</v>
      </c>
      <c r="H199" s="31"/>
      <c r="I199" s="17"/>
      <c r="J199" s="35"/>
    </row>
    <row r="200" ht="48" spans="1:10">
      <c r="A200" s="31">
        <v>179</v>
      </c>
      <c r="B200" s="31"/>
      <c r="C200" s="31" t="s">
        <v>467</v>
      </c>
      <c r="D200" s="31"/>
      <c r="E200" s="19" t="s">
        <v>468</v>
      </c>
      <c r="F200" s="31" t="s">
        <v>54</v>
      </c>
      <c r="G200" s="31">
        <v>1</v>
      </c>
      <c r="H200" s="31"/>
      <c r="I200" s="17"/>
      <c r="J200" s="35"/>
    </row>
    <row r="201" ht="48" spans="1:10">
      <c r="A201" s="31">
        <v>180</v>
      </c>
      <c r="B201" s="31"/>
      <c r="C201" s="31" t="s">
        <v>469</v>
      </c>
      <c r="D201" s="31"/>
      <c r="E201" s="19" t="s">
        <v>470</v>
      </c>
      <c r="F201" s="31" t="s">
        <v>54</v>
      </c>
      <c r="G201" s="31">
        <v>1</v>
      </c>
      <c r="H201" s="31"/>
      <c r="I201" s="17"/>
      <c r="J201" s="35"/>
    </row>
    <row r="202" ht="36" spans="1:10">
      <c r="A202" s="31">
        <v>181</v>
      </c>
      <c r="B202" s="31" t="s">
        <v>471</v>
      </c>
      <c r="C202" s="31" t="s">
        <v>472</v>
      </c>
      <c r="D202" s="31"/>
      <c r="E202" s="19" t="s">
        <v>473</v>
      </c>
      <c r="F202" s="31" t="s">
        <v>54</v>
      </c>
      <c r="G202" s="31">
        <v>1</v>
      </c>
      <c r="H202" s="31"/>
      <c r="I202" s="17"/>
      <c r="J202" s="35"/>
    </row>
    <row r="203" ht="36" spans="1:10">
      <c r="A203" s="31">
        <v>182</v>
      </c>
      <c r="B203" s="31"/>
      <c r="C203" s="31" t="s">
        <v>474</v>
      </c>
      <c r="D203" s="31"/>
      <c r="E203" s="19" t="s">
        <v>475</v>
      </c>
      <c r="F203" s="31" t="s">
        <v>54</v>
      </c>
      <c r="G203" s="31">
        <v>1</v>
      </c>
      <c r="H203" s="31"/>
      <c r="I203" s="17"/>
      <c r="J203" s="35"/>
    </row>
    <row r="204" ht="24" spans="1:10">
      <c r="A204" s="31">
        <v>183</v>
      </c>
      <c r="B204" s="31"/>
      <c r="C204" s="31" t="s">
        <v>476</v>
      </c>
      <c r="D204" s="31"/>
      <c r="E204" s="19" t="s">
        <v>477</v>
      </c>
      <c r="F204" s="31" t="s">
        <v>54</v>
      </c>
      <c r="G204" s="31">
        <v>1</v>
      </c>
      <c r="H204" s="31"/>
      <c r="I204" s="17"/>
      <c r="J204" s="35"/>
    </row>
    <row r="205" ht="24" spans="1:10">
      <c r="A205" s="31">
        <v>184</v>
      </c>
      <c r="B205" s="31"/>
      <c r="C205" s="31" t="s">
        <v>478</v>
      </c>
      <c r="D205" s="36" t="s">
        <v>479</v>
      </c>
      <c r="E205" s="19" t="s">
        <v>480</v>
      </c>
      <c r="F205" s="31" t="s">
        <v>54</v>
      </c>
      <c r="G205" s="31">
        <v>1</v>
      </c>
      <c r="H205" s="31"/>
      <c r="I205" s="17"/>
      <c r="J205" s="35"/>
    </row>
    <row r="206" ht="24" spans="1:10">
      <c r="A206" s="31">
        <v>185</v>
      </c>
      <c r="B206" s="31"/>
      <c r="C206" s="31"/>
      <c r="D206" s="36" t="s">
        <v>481</v>
      </c>
      <c r="E206" s="19" t="s">
        <v>482</v>
      </c>
      <c r="F206" s="31" t="s">
        <v>54</v>
      </c>
      <c r="G206" s="31">
        <v>1</v>
      </c>
      <c r="H206" s="31"/>
      <c r="I206" s="17"/>
      <c r="J206" s="35"/>
    </row>
    <row r="207" ht="36" spans="1:10">
      <c r="A207" s="31">
        <v>186</v>
      </c>
      <c r="B207" s="31"/>
      <c r="C207" s="31"/>
      <c r="D207" s="36" t="s">
        <v>352</v>
      </c>
      <c r="E207" s="19" t="s">
        <v>483</v>
      </c>
      <c r="F207" s="31" t="s">
        <v>54</v>
      </c>
      <c r="G207" s="31">
        <v>1</v>
      </c>
      <c r="H207" s="31"/>
      <c r="I207" s="17"/>
      <c r="J207" s="35"/>
    </row>
    <row r="208" ht="36" spans="1:10">
      <c r="A208" s="31">
        <v>187</v>
      </c>
      <c r="B208" s="31" t="s">
        <v>484</v>
      </c>
      <c r="C208" s="31" t="s">
        <v>485</v>
      </c>
      <c r="D208" s="31"/>
      <c r="E208" s="136" t="s">
        <v>486</v>
      </c>
      <c r="F208" s="31" t="s">
        <v>54</v>
      </c>
      <c r="G208" s="31">
        <v>1</v>
      </c>
      <c r="H208" s="31"/>
      <c r="I208" s="17"/>
      <c r="J208" s="35"/>
    </row>
    <row r="209" ht="36" spans="1:10">
      <c r="A209" s="31">
        <v>188</v>
      </c>
      <c r="B209" s="31"/>
      <c r="C209" s="31" t="s">
        <v>487</v>
      </c>
      <c r="D209" s="31"/>
      <c r="E209" s="136" t="s">
        <v>488</v>
      </c>
      <c r="F209" s="31" t="s">
        <v>54</v>
      </c>
      <c r="G209" s="31">
        <v>1</v>
      </c>
      <c r="H209" s="31"/>
      <c r="I209" s="17"/>
      <c r="J209" s="35"/>
    </row>
    <row r="210" ht="24" spans="1:10">
      <c r="A210" s="31">
        <v>189</v>
      </c>
      <c r="B210" s="31"/>
      <c r="C210" s="31" t="s">
        <v>177</v>
      </c>
      <c r="D210" s="31"/>
      <c r="E210" s="136" t="s">
        <v>489</v>
      </c>
      <c r="F210" s="31" t="s">
        <v>54</v>
      </c>
      <c r="G210" s="31">
        <v>1</v>
      </c>
      <c r="H210" s="31"/>
      <c r="I210" s="17"/>
      <c r="J210" s="35"/>
    </row>
    <row r="211" ht="24" spans="1:10">
      <c r="A211" s="31">
        <v>190</v>
      </c>
      <c r="B211" s="31"/>
      <c r="C211" s="31" t="s">
        <v>117</v>
      </c>
      <c r="D211" s="31"/>
      <c r="E211" s="136" t="s">
        <v>490</v>
      </c>
      <c r="F211" s="31" t="s">
        <v>54</v>
      </c>
      <c r="G211" s="31">
        <v>1</v>
      </c>
      <c r="H211" s="31"/>
      <c r="I211" s="17"/>
      <c r="J211" s="35"/>
    </row>
    <row r="212" ht="36" spans="1:10">
      <c r="A212" s="31">
        <v>191</v>
      </c>
      <c r="B212" s="31" t="s">
        <v>491</v>
      </c>
      <c r="C212" s="31" t="s">
        <v>492</v>
      </c>
      <c r="D212" s="31" t="s">
        <v>493</v>
      </c>
      <c r="E212" s="19" t="s">
        <v>494</v>
      </c>
      <c r="F212" s="31" t="s">
        <v>54</v>
      </c>
      <c r="G212" s="31">
        <v>1</v>
      </c>
      <c r="H212" s="31"/>
      <c r="I212" s="17"/>
      <c r="J212" s="35"/>
    </row>
    <row r="213" ht="36" spans="1:10">
      <c r="A213" s="31">
        <v>192</v>
      </c>
      <c r="B213" s="31"/>
      <c r="C213" s="31"/>
      <c r="D213" s="31" t="s">
        <v>495</v>
      </c>
      <c r="E213" s="19" t="s">
        <v>496</v>
      </c>
      <c r="F213" s="31" t="s">
        <v>54</v>
      </c>
      <c r="G213" s="31">
        <v>1</v>
      </c>
      <c r="H213" s="31"/>
      <c r="I213" s="17"/>
      <c r="J213" s="35"/>
    </row>
    <row r="214" ht="24" spans="1:10">
      <c r="A214" s="31">
        <v>193</v>
      </c>
      <c r="B214" s="31"/>
      <c r="C214" s="31"/>
      <c r="D214" s="31" t="s">
        <v>497</v>
      </c>
      <c r="E214" s="19" t="s">
        <v>498</v>
      </c>
      <c r="F214" s="31" t="s">
        <v>54</v>
      </c>
      <c r="G214" s="31">
        <v>1</v>
      </c>
      <c r="H214" s="31"/>
      <c r="I214" s="17"/>
      <c r="J214" s="35"/>
    </row>
    <row r="215" ht="24" spans="1:10">
      <c r="A215" s="31">
        <v>194</v>
      </c>
      <c r="B215" s="31"/>
      <c r="C215" s="31"/>
      <c r="D215" s="31" t="s">
        <v>499</v>
      </c>
      <c r="E215" s="19" t="s">
        <v>500</v>
      </c>
      <c r="F215" s="31" t="s">
        <v>54</v>
      </c>
      <c r="G215" s="31">
        <v>1</v>
      </c>
      <c r="H215" s="31"/>
      <c r="I215" s="17"/>
      <c r="J215" s="35"/>
    </row>
    <row r="216" ht="24" spans="1:10">
      <c r="A216" s="31">
        <v>195</v>
      </c>
      <c r="B216" s="31"/>
      <c r="C216" s="31"/>
      <c r="D216" s="31" t="s">
        <v>177</v>
      </c>
      <c r="E216" s="19" t="s">
        <v>501</v>
      </c>
      <c r="F216" s="31" t="s">
        <v>54</v>
      </c>
      <c r="G216" s="31">
        <v>1</v>
      </c>
      <c r="H216" s="31"/>
      <c r="I216" s="17"/>
      <c r="J216" s="35"/>
    </row>
    <row r="217" ht="60" spans="1:10">
      <c r="A217" s="31">
        <v>196</v>
      </c>
      <c r="B217" s="31"/>
      <c r="C217" s="31" t="s">
        <v>117</v>
      </c>
      <c r="D217" s="31"/>
      <c r="E217" s="19" t="s">
        <v>502</v>
      </c>
      <c r="F217" s="31" t="s">
        <v>54</v>
      </c>
      <c r="G217" s="31">
        <v>1</v>
      </c>
      <c r="H217" s="31"/>
      <c r="I217" s="17"/>
      <c r="J217" s="35"/>
    </row>
    <row r="218" ht="36" spans="1:10">
      <c r="A218" s="31">
        <v>197</v>
      </c>
      <c r="B218" s="31" t="s">
        <v>503</v>
      </c>
      <c r="C218" s="31" t="s">
        <v>504</v>
      </c>
      <c r="D218" s="31"/>
      <c r="E218" s="32" t="s">
        <v>505</v>
      </c>
      <c r="F218" s="31" t="s">
        <v>54</v>
      </c>
      <c r="G218" s="31">
        <v>1</v>
      </c>
      <c r="H218" s="31"/>
      <c r="I218" s="17"/>
      <c r="J218" s="35"/>
    </row>
    <row r="219" ht="36" spans="1:10">
      <c r="A219" s="31">
        <v>198</v>
      </c>
      <c r="B219" s="31"/>
      <c r="C219" s="31" t="s">
        <v>506</v>
      </c>
      <c r="D219" s="31"/>
      <c r="E219" s="32" t="s">
        <v>507</v>
      </c>
      <c r="F219" s="31" t="s">
        <v>54</v>
      </c>
      <c r="G219" s="31">
        <v>1</v>
      </c>
      <c r="H219" s="31"/>
      <c r="I219" s="17"/>
      <c r="J219" s="35"/>
    </row>
    <row r="220" ht="84" spans="1:10">
      <c r="A220" s="31">
        <v>199</v>
      </c>
      <c r="B220" s="31"/>
      <c r="C220" s="31" t="s">
        <v>455</v>
      </c>
      <c r="D220" s="31"/>
      <c r="E220" s="32" t="s">
        <v>508</v>
      </c>
      <c r="F220" s="31" t="s">
        <v>54</v>
      </c>
      <c r="G220" s="31">
        <v>1</v>
      </c>
      <c r="H220" s="31"/>
      <c r="I220" s="17"/>
      <c r="J220" s="35"/>
    </row>
    <row r="221" ht="60" spans="1:10">
      <c r="A221" s="31">
        <v>200</v>
      </c>
      <c r="B221" s="31"/>
      <c r="C221" s="31" t="s">
        <v>509</v>
      </c>
      <c r="D221" s="31"/>
      <c r="E221" s="32" t="s">
        <v>510</v>
      </c>
      <c r="F221" s="31" t="s">
        <v>54</v>
      </c>
      <c r="G221" s="31">
        <v>1</v>
      </c>
      <c r="H221" s="31"/>
      <c r="I221" s="17"/>
      <c r="J221" s="35"/>
    </row>
    <row r="222" ht="24" spans="1:10">
      <c r="A222" s="31">
        <v>201</v>
      </c>
      <c r="B222" s="31"/>
      <c r="C222" s="31" t="s">
        <v>511</v>
      </c>
      <c r="D222" s="31"/>
      <c r="E222" s="32" t="s">
        <v>512</v>
      </c>
      <c r="F222" s="31" t="s">
        <v>54</v>
      </c>
      <c r="G222" s="31">
        <v>1</v>
      </c>
      <c r="H222" s="31"/>
      <c r="I222" s="17"/>
      <c r="J222" s="35"/>
    </row>
    <row r="223" ht="60" spans="1:10">
      <c r="A223" s="31">
        <v>202</v>
      </c>
      <c r="B223" s="31"/>
      <c r="C223" s="31" t="s">
        <v>513</v>
      </c>
      <c r="D223" s="31"/>
      <c r="E223" s="32" t="s">
        <v>514</v>
      </c>
      <c r="F223" s="31" t="s">
        <v>54</v>
      </c>
      <c r="G223" s="31">
        <v>1</v>
      </c>
      <c r="H223" s="31"/>
      <c r="I223" s="17"/>
      <c r="J223" s="35"/>
    </row>
    <row r="224" ht="24" spans="1:10">
      <c r="A224" s="31">
        <v>203</v>
      </c>
      <c r="B224" s="31"/>
      <c r="C224" s="31" t="s">
        <v>515</v>
      </c>
      <c r="D224" s="31"/>
      <c r="E224" s="32" t="s">
        <v>516</v>
      </c>
      <c r="F224" s="31" t="s">
        <v>54</v>
      </c>
      <c r="G224" s="31">
        <v>1</v>
      </c>
      <c r="H224" s="31"/>
      <c r="I224" s="17"/>
      <c r="J224" s="35"/>
    </row>
    <row r="225" ht="24" spans="1:10">
      <c r="A225" s="31">
        <v>204</v>
      </c>
      <c r="B225" s="31"/>
      <c r="C225" s="31" t="s">
        <v>517</v>
      </c>
      <c r="D225" s="31"/>
      <c r="E225" s="32" t="s">
        <v>518</v>
      </c>
      <c r="F225" s="31" t="s">
        <v>54</v>
      </c>
      <c r="G225" s="31">
        <v>1</v>
      </c>
      <c r="H225" s="31"/>
      <c r="I225" s="17"/>
      <c r="J225" s="35"/>
    </row>
    <row r="226" ht="36" spans="1:10">
      <c r="A226" s="31">
        <v>205</v>
      </c>
      <c r="B226" s="31"/>
      <c r="C226" s="31" t="s">
        <v>519</v>
      </c>
      <c r="D226" s="31"/>
      <c r="E226" s="32" t="s">
        <v>520</v>
      </c>
      <c r="F226" s="31" t="s">
        <v>54</v>
      </c>
      <c r="G226" s="31">
        <v>1</v>
      </c>
      <c r="H226" s="31"/>
      <c r="I226" s="17"/>
      <c r="J226" s="35"/>
    </row>
    <row r="227" ht="24" spans="1:10">
      <c r="A227" s="31">
        <v>206</v>
      </c>
      <c r="B227" s="31" t="s">
        <v>521</v>
      </c>
      <c r="C227" s="31" t="s">
        <v>522</v>
      </c>
      <c r="D227" s="31"/>
      <c r="E227" s="19" t="s">
        <v>523</v>
      </c>
      <c r="F227" s="31" t="s">
        <v>54</v>
      </c>
      <c r="G227" s="31">
        <v>1</v>
      </c>
      <c r="H227" s="31"/>
      <c r="I227" s="17"/>
      <c r="J227" s="35"/>
    </row>
    <row r="228" ht="24" spans="1:10">
      <c r="A228" s="31">
        <v>207</v>
      </c>
      <c r="B228" s="31"/>
      <c r="C228" s="31" t="s">
        <v>524</v>
      </c>
      <c r="D228" s="31"/>
      <c r="E228" s="19" t="s">
        <v>525</v>
      </c>
      <c r="F228" s="31" t="s">
        <v>54</v>
      </c>
      <c r="G228" s="31">
        <v>1</v>
      </c>
      <c r="H228" s="31"/>
      <c r="I228" s="17"/>
      <c r="J228" s="35"/>
    </row>
    <row r="229" ht="72" spans="1:10">
      <c r="A229" s="31">
        <v>208</v>
      </c>
      <c r="B229" s="31" t="s">
        <v>526</v>
      </c>
      <c r="C229" s="31" t="s">
        <v>527</v>
      </c>
      <c r="D229" s="31" t="s">
        <v>528</v>
      </c>
      <c r="E229" s="19" t="s">
        <v>529</v>
      </c>
      <c r="F229" s="31" t="s">
        <v>54</v>
      </c>
      <c r="G229" s="31">
        <v>1</v>
      </c>
      <c r="H229" s="31"/>
      <c r="I229" s="17"/>
      <c r="J229" s="35"/>
    </row>
    <row r="230" ht="36" spans="1:10">
      <c r="A230" s="31">
        <v>209</v>
      </c>
      <c r="B230" s="31"/>
      <c r="C230" s="31"/>
      <c r="D230" s="31" t="s">
        <v>530</v>
      </c>
      <c r="E230" s="19" t="s">
        <v>531</v>
      </c>
      <c r="F230" s="31" t="s">
        <v>54</v>
      </c>
      <c r="G230" s="31">
        <v>1</v>
      </c>
      <c r="H230" s="31"/>
      <c r="I230" s="17"/>
      <c r="J230" s="35"/>
    </row>
    <row r="231" ht="48" spans="1:10">
      <c r="A231" s="31">
        <v>210</v>
      </c>
      <c r="B231" s="31"/>
      <c r="C231" s="31"/>
      <c r="D231" s="36" t="s">
        <v>532</v>
      </c>
      <c r="E231" s="19" t="s">
        <v>533</v>
      </c>
      <c r="F231" s="31" t="s">
        <v>54</v>
      </c>
      <c r="G231" s="31">
        <v>1</v>
      </c>
      <c r="H231" s="31"/>
      <c r="I231" s="17"/>
      <c r="J231" s="35"/>
    </row>
    <row r="232" ht="24" spans="1:10">
      <c r="A232" s="31">
        <v>211</v>
      </c>
      <c r="B232" s="31"/>
      <c r="C232" s="31" t="s">
        <v>534</v>
      </c>
      <c r="D232" s="36" t="s">
        <v>535</v>
      </c>
      <c r="E232" s="19" t="s">
        <v>536</v>
      </c>
      <c r="F232" s="31" t="s">
        <v>54</v>
      </c>
      <c r="G232" s="31">
        <v>1</v>
      </c>
      <c r="H232" s="31"/>
      <c r="I232" s="17"/>
      <c r="J232" s="35"/>
    </row>
    <row r="233" ht="24" spans="1:10">
      <c r="A233" s="31">
        <v>212</v>
      </c>
      <c r="B233" s="31"/>
      <c r="C233" s="31"/>
      <c r="D233" s="36" t="s">
        <v>537</v>
      </c>
      <c r="E233" s="19" t="s">
        <v>538</v>
      </c>
      <c r="F233" s="31" t="s">
        <v>54</v>
      </c>
      <c r="G233" s="31">
        <v>1</v>
      </c>
      <c r="H233" s="31"/>
      <c r="I233" s="17"/>
      <c r="J233" s="35"/>
    </row>
    <row r="234" spans="1:10">
      <c r="A234" s="31">
        <v>213</v>
      </c>
      <c r="B234" s="31"/>
      <c r="C234" s="31"/>
      <c r="D234" s="36" t="s">
        <v>539</v>
      </c>
      <c r="E234" s="19" t="s">
        <v>540</v>
      </c>
      <c r="F234" s="31" t="s">
        <v>54</v>
      </c>
      <c r="G234" s="31">
        <v>1</v>
      </c>
      <c r="H234" s="31"/>
      <c r="I234" s="17"/>
      <c r="J234" s="35"/>
    </row>
    <row r="235" ht="24" spans="1:10">
      <c r="A235" s="31">
        <v>214</v>
      </c>
      <c r="B235" s="31"/>
      <c r="C235" s="31" t="s">
        <v>541</v>
      </c>
      <c r="D235" s="31"/>
      <c r="E235" s="19" t="s">
        <v>542</v>
      </c>
      <c r="F235" s="31" t="s">
        <v>54</v>
      </c>
      <c r="G235" s="31">
        <v>1</v>
      </c>
      <c r="H235" s="31"/>
      <c r="I235" s="17"/>
      <c r="J235" s="35"/>
    </row>
    <row r="236" ht="24" spans="1:10">
      <c r="A236" s="31">
        <v>215</v>
      </c>
      <c r="B236" s="31"/>
      <c r="C236" s="31" t="s">
        <v>543</v>
      </c>
      <c r="D236" s="31"/>
      <c r="E236" s="19" t="s">
        <v>544</v>
      </c>
      <c r="F236" s="31" t="s">
        <v>54</v>
      </c>
      <c r="G236" s="31">
        <v>1</v>
      </c>
      <c r="H236" s="31"/>
      <c r="I236" s="17"/>
      <c r="J236" s="35"/>
    </row>
    <row r="237" ht="24" spans="1:10">
      <c r="A237" s="31">
        <v>216</v>
      </c>
      <c r="B237" s="31"/>
      <c r="C237" s="31" t="s">
        <v>545</v>
      </c>
      <c r="D237" s="31"/>
      <c r="E237" s="19" t="s">
        <v>546</v>
      </c>
      <c r="F237" s="31" t="s">
        <v>54</v>
      </c>
      <c r="G237" s="31">
        <v>1</v>
      </c>
      <c r="H237" s="31"/>
      <c r="I237" s="17"/>
      <c r="J237" s="35"/>
    </row>
    <row r="238" ht="24" spans="1:10">
      <c r="A238" s="31">
        <v>217</v>
      </c>
      <c r="B238" s="31"/>
      <c r="C238" s="31" t="s">
        <v>547</v>
      </c>
      <c r="D238" s="31" t="s">
        <v>548</v>
      </c>
      <c r="E238" s="19" t="s">
        <v>549</v>
      </c>
      <c r="F238" s="31" t="s">
        <v>54</v>
      </c>
      <c r="G238" s="31">
        <v>1</v>
      </c>
      <c r="H238" s="31"/>
      <c r="I238" s="17"/>
      <c r="J238" s="35"/>
    </row>
    <row r="239" ht="24" spans="1:10">
      <c r="A239" s="31">
        <v>218</v>
      </c>
      <c r="B239" s="31"/>
      <c r="C239" s="31"/>
      <c r="D239" s="31" t="s">
        <v>550</v>
      </c>
      <c r="E239" s="19" t="s">
        <v>551</v>
      </c>
      <c r="F239" s="31" t="s">
        <v>54</v>
      </c>
      <c r="G239" s="31">
        <v>1</v>
      </c>
      <c r="H239" s="31"/>
      <c r="I239" s="17"/>
      <c r="J239" s="35"/>
    </row>
    <row r="240" spans="1:10">
      <c r="A240" s="31">
        <v>219</v>
      </c>
      <c r="B240" s="31"/>
      <c r="C240" s="31" t="s">
        <v>552</v>
      </c>
      <c r="D240" s="31"/>
      <c r="E240" s="19" t="s">
        <v>553</v>
      </c>
      <c r="F240" s="31" t="s">
        <v>54</v>
      </c>
      <c r="G240" s="31">
        <v>1</v>
      </c>
      <c r="H240" s="31"/>
      <c r="I240" s="17"/>
      <c r="J240" s="35"/>
    </row>
    <row r="241" ht="24" spans="1:10">
      <c r="A241" s="31">
        <v>220</v>
      </c>
      <c r="B241" s="31"/>
      <c r="C241" s="31" t="s">
        <v>554</v>
      </c>
      <c r="D241" s="31" t="s">
        <v>555</v>
      </c>
      <c r="E241" s="19" t="s">
        <v>556</v>
      </c>
      <c r="F241" s="31" t="s">
        <v>54</v>
      </c>
      <c r="G241" s="31">
        <v>1</v>
      </c>
      <c r="H241" s="31"/>
      <c r="I241" s="17"/>
      <c r="J241" s="35"/>
    </row>
    <row r="242" spans="1:10">
      <c r="A242" s="31">
        <v>221</v>
      </c>
      <c r="B242" s="31"/>
      <c r="C242" s="31"/>
      <c r="D242" s="31" t="s">
        <v>557</v>
      </c>
      <c r="E242" s="19" t="s">
        <v>558</v>
      </c>
      <c r="F242" s="31" t="s">
        <v>54</v>
      </c>
      <c r="G242" s="31">
        <v>1</v>
      </c>
      <c r="H242" s="31"/>
      <c r="I242" s="17"/>
      <c r="J242" s="35"/>
    </row>
    <row r="243" ht="24" spans="1:10">
      <c r="A243" s="31">
        <v>222</v>
      </c>
      <c r="B243" s="31"/>
      <c r="C243" s="31"/>
      <c r="D243" s="31" t="s">
        <v>559</v>
      </c>
      <c r="E243" s="19" t="s">
        <v>560</v>
      </c>
      <c r="F243" s="31" t="s">
        <v>54</v>
      </c>
      <c r="G243" s="31">
        <v>1</v>
      </c>
      <c r="H243" s="31"/>
      <c r="I243" s="17"/>
      <c r="J243" s="35"/>
    </row>
    <row r="244" spans="1:10">
      <c r="A244" s="31">
        <v>223</v>
      </c>
      <c r="B244" s="31"/>
      <c r="C244" s="31" t="s">
        <v>561</v>
      </c>
      <c r="D244" s="31"/>
      <c r="E244" s="19" t="s">
        <v>562</v>
      </c>
      <c r="F244" s="31" t="s">
        <v>54</v>
      </c>
      <c r="G244" s="31">
        <v>1</v>
      </c>
      <c r="H244" s="31"/>
      <c r="I244" s="17"/>
      <c r="J244" s="35"/>
    </row>
    <row r="245" ht="24" spans="1:10">
      <c r="A245" s="31">
        <v>224</v>
      </c>
      <c r="B245" s="31"/>
      <c r="C245" s="31" t="s">
        <v>563</v>
      </c>
      <c r="D245" s="36" t="s">
        <v>564</v>
      </c>
      <c r="E245" s="19" t="s">
        <v>565</v>
      </c>
      <c r="F245" s="31" t="s">
        <v>54</v>
      </c>
      <c r="G245" s="31">
        <v>1</v>
      </c>
      <c r="H245" s="31"/>
      <c r="I245" s="17"/>
      <c r="J245" s="35"/>
    </row>
    <row r="246" ht="60" spans="1:10">
      <c r="A246" s="31">
        <v>225</v>
      </c>
      <c r="B246" s="31"/>
      <c r="C246" s="31"/>
      <c r="D246" s="36" t="s">
        <v>566</v>
      </c>
      <c r="E246" s="19" t="s">
        <v>567</v>
      </c>
      <c r="F246" s="31" t="s">
        <v>54</v>
      </c>
      <c r="G246" s="31">
        <v>1</v>
      </c>
      <c r="H246" s="31"/>
      <c r="I246" s="17"/>
      <c r="J246" s="35"/>
    </row>
    <row r="247" ht="24" spans="1:10">
      <c r="A247" s="31">
        <v>226</v>
      </c>
      <c r="B247" s="31"/>
      <c r="C247" s="31"/>
      <c r="D247" s="36" t="s">
        <v>568</v>
      </c>
      <c r="E247" s="19" t="s">
        <v>569</v>
      </c>
      <c r="F247" s="31" t="s">
        <v>54</v>
      </c>
      <c r="G247" s="31">
        <v>1</v>
      </c>
      <c r="H247" s="31"/>
      <c r="I247" s="17"/>
      <c r="J247" s="35"/>
    </row>
    <row r="248" spans="1:10">
      <c r="A248" s="31">
        <v>227</v>
      </c>
      <c r="B248" s="31"/>
      <c r="C248" s="31"/>
      <c r="D248" s="36" t="s">
        <v>570</v>
      </c>
      <c r="E248" s="19" t="s">
        <v>571</v>
      </c>
      <c r="F248" s="31" t="s">
        <v>54</v>
      </c>
      <c r="G248" s="31">
        <v>1</v>
      </c>
      <c r="H248" s="31"/>
      <c r="I248" s="17"/>
      <c r="J248" s="35"/>
    </row>
    <row r="249" ht="24" spans="1:10">
      <c r="A249" s="31">
        <v>228</v>
      </c>
      <c r="B249" s="31"/>
      <c r="C249" s="31" t="s">
        <v>572</v>
      </c>
      <c r="D249" s="36" t="s">
        <v>573</v>
      </c>
      <c r="E249" s="19" t="s">
        <v>574</v>
      </c>
      <c r="F249" s="31" t="s">
        <v>54</v>
      </c>
      <c r="G249" s="31">
        <v>1</v>
      </c>
      <c r="H249" s="31"/>
      <c r="I249" s="17"/>
      <c r="J249" s="35"/>
    </row>
    <row r="250" ht="24" spans="1:10">
      <c r="A250" s="31">
        <v>229</v>
      </c>
      <c r="B250" s="31"/>
      <c r="C250" s="31"/>
      <c r="D250" s="36" t="s">
        <v>575</v>
      </c>
      <c r="E250" s="19" t="s">
        <v>576</v>
      </c>
      <c r="F250" s="31" t="s">
        <v>54</v>
      </c>
      <c r="G250" s="31">
        <v>1</v>
      </c>
      <c r="H250" s="31"/>
      <c r="I250" s="17"/>
      <c r="J250" s="35"/>
    </row>
    <row r="251" ht="24" spans="1:10">
      <c r="A251" s="31">
        <v>230</v>
      </c>
      <c r="B251" s="31"/>
      <c r="C251" s="31"/>
      <c r="D251" s="36" t="s">
        <v>577</v>
      </c>
      <c r="E251" s="19" t="s">
        <v>578</v>
      </c>
      <c r="F251" s="31" t="s">
        <v>54</v>
      </c>
      <c r="G251" s="31">
        <v>1</v>
      </c>
      <c r="H251" s="31"/>
      <c r="I251" s="17"/>
      <c r="J251" s="35"/>
    </row>
    <row r="252" ht="48" spans="1:10">
      <c r="A252" s="31">
        <v>231</v>
      </c>
      <c r="B252" s="31"/>
      <c r="C252" s="31" t="s">
        <v>579</v>
      </c>
      <c r="D252" s="36" t="s">
        <v>580</v>
      </c>
      <c r="E252" s="19" t="s">
        <v>581</v>
      </c>
      <c r="F252" s="31" t="s">
        <v>54</v>
      </c>
      <c r="G252" s="31">
        <v>1</v>
      </c>
      <c r="H252" s="31"/>
      <c r="I252" s="17"/>
      <c r="J252" s="35"/>
    </row>
    <row r="253" spans="1:10">
      <c r="A253" s="31">
        <v>232</v>
      </c>
      <c r="B253" s="31"/>
      <c r="C253" s="31"/>
      <c r="D253" s="36" t="s">
        <v>582</v>
      </c>
      <c r="E253" s="19" t="s">
        <v>583</v>
      </c>
      <c r="F253" s="31" t="s">
        <v>54</v>
      </c>
      <c r="G253" s="31">
        <v>1</v>
      </c>
      <c r="H253" s="31"/>
      <c r="I253" s="17"/>
      <c r="J253" s="35"/>
    </row>
    <row r="254" ht="24" spans="1:10">
      <c r="A254" s="31">
        <v>233</v>
      </c>
      <c r="B254" s="31"/>
      <c r="C254" s="31"/>
      <c r="D254" s="36" t="s">
        <v>584</v>
      </c>
      <c r="E254" s="19" t="s">
        <v>585</v>
      </c>
      <c r="F254" s="31" t="s">
        <v>54</v>
      </c>
      <c r="G254" s="31">
        <v>1</v>
      </c>
      <c r="H254" s="31"/>
      <c r="I254" s="17"/>
      <c r="J254" s="35"/>
    </row>
    <row r="255" ht="24" spans="1:10">
      <c r="A255" s="31">
        <v>234</v>
      </c>
      <c r="B255" s="31"/>
      <c r="C255" s="31"/>
      <c r="D255" s="36" t="s">
        <v>586</v>
      </c>
      <c r="E255" s="19" t="s">
        <v>587</v>
      </c>
      <c r="F255" s="31" t="s">
        <v>54</v>
      </c>
      <c r="G255" s="31">
        <v>1</v>
      </c>
      <c r="H255" s="31"/>
      <c r="I255" s="17"/>
      <c r="J255" s="35"/>
    </row>
    <row r="256" ht="24" spans="1:10">
      <c r="A256" s="31">
        <v>235</v>
      </c>
      <c r="B256" s="31"/>
      <c r="C256" s="31"/>
      <c r="D256" s="36" t="s">
        <v>588</v>
      </c>
      <c r="E256" s="19" t="s">
        <v>589</v>
      </c>
      <c r="F256" s="31" t="s">
        <v>54</v>
      </c>
      <c r="G256" s="31">
        <v>1</v>
      </c>
      <c r="H256" s="31"/>
      <c r="I256" s="17"/>
      <c r="J256" s="35"/>
    </row>
    <row r="257" ht="24" spans="1:10">
      <c r="A257" s="31">
        <v>236</v>
      </c>
      <c r="B257" s="31"/>
      <c r="C257" s="31"/>
      <c r="D257" s="36" t="s">
        <v>590</v>
      </c>
      <c r="E257" s="19" t="s">
        <v>591</v>
      </c>
      <c r="F257" s="31" t="s">
        <v>54</v>
      </c>
      <c r="G257" s="31">
        <v>1</v>
      </c>
      <c r="H257" s="31"/>
      <c r="I257" s="17"/>
      <c r="J257" s="35"/>
    </row>
    <row r="258" spans="1:10">
      <c r="A258" s="31">
        <v>237</v>
      </c>
      <c r="B258" s="31"/>
      <c r="C258" s="31"/>
      <c r="D258" s="36" t="s">
        <v>592</v>
      </c>
      <c r="E258" s="19" t="s">
        <v>593</v>
      </c>
      <c r="F258" s="31" t="s">
        <v>54</v>
      </c>
      <c r="G258" s="31">
        <v>1</v>
      </c>
      <c r="H258" s="31"/>
      <c r="I258" s="17"/>
      <c r="J258" s="35"/>
    </row>
    <row r="259" ht="24" spans="1:10">
      <c r="A259" s="31">
        <v>238</v>
      </c>
      <c r="B259" s="31"/>
      <c r="C259" s="31"/>
      <c r="D259" s="36" t="s">
        <v>594</v>
      </c>
      <c r="E259" s="19" t="s">
        <v>595</v>
      </c>
      <c r="F259" s="31" t="s">
        <v>54</v>
      </c>
      <c r="G259" s="31">
        <v>1</v>
      </c>
      <c r="H259" s="31"/>
      <c r="I259" s="17"/>
      <c r="J259" s="35"/>
    </row>
    <row r="260" ht="24" spans="1:10">
      <c r="A260" s="31">
        <v>239</v>
      </c>
      <c r="B260" s="31"/>
      <c r="C260" s="31"/>
      <c r="D260" s="36" t="s">
        <v>596</v>
      </c>
      <c r="E260" s="19" t="s">
        <v>597</v>
      </c>
      <c r="F260" s="31" t="s">
        <v>54</v>
      </c>
      <c r="G260" s="31">
        <v>1</v>
      </c>
      <c r="H260" s="31"/>
      <c r="I260" s="17"/>
      <c r="J260" s="35"/>
    </row>
    <row r="261" ht="24" spans="1:10">
      <c r="A261" s="31">
        <v>240</v>
      </c>
      <c r="B261" s="31"/>
      <c r="C261" s="31"/>
      <c r="D261" s="36" t="s">
        <v>598</v>
      </c>
      <c r="E261" s="19" t="s">
        <v>599</v>
      </c>
      <c r="F261" s="31" t="s">
        <v>54</v>
      </c>
      <c r="G261" s="31">
        <v>1</v>
      </c>
      <c r="H261" s="31"/>
      <c r="I261" s="17"/>
      <c r="J261" s="35"/>
    </row>
    <row r="262" ht="36" spans="1:10">
      <c r="A262" s="31">
        <v>241</v>
      </c>
      <c r="B262" s="31"/>
      <c r="C262" s="31" t="s">
        <v>229</v>
      </c>
      <c r="D262" s="31"/>
      <c r="E262" s="19" t="s">
        <v>600</v>
      </c>
      <c r="F262" s="31" t="s">
        <v>54</v>
      </c>
      <c r="G262" s="31">
        <v>1</v>
      </c>
      <c r="H262" s="31"/>
      <c r="I262" s="17"/>
      <c r="J262" s="35"/>
    </row>
    <row r="263" ht="36" spans="1:10">
      <c r="A263" s="31">
        <v>242</v>
      </c>
      <c r="B263" s="31"/>
      <c r="C263" s="31" t="s">
        <v>601</v>
      </c>
      <c r="D263" s="31" t="s">
        <v>602</v>
      </c>
      <c r="E263" s="19" t="s">
        <v>603</v>
      </c>
      <c r="F263" s="31" t="s">
        <v>54</v>
      </c>
      <c r="G263" s="31">
        <v>1</v>
      </c>
      <c r="H263" s="31"/>
      <c r="I263" s="17"/>
      <c r="J263" s="35"/>
    </row>
    <row r="264" ht="24" spans="1:10">
      <c r="A264" s="31">
        <v>243</v>
      </c>
      <c r="B264" s="31"/>
      <c r="C264" s="31"/>
      <c r="D264" s="31" t="s">
        <v>604</v>
      </c>
      <c r="E264" s="19" t="s">
        <v>605</v>
      </c>
      <c r="F264" s="31" t="s">
        <v>54</v>
      </c>
      <c r="G264" s="31">
        <v>1</v>
      </c>
      <c r="H264" s="31"/>
      <c r="I264" s="17"/>
      <c r="J264" s="35"/>
    </row>
    <row r="265" ht="36" spans="1:10">
      <c r="A265" s="31">
        <v>244</v>
      </c>
      <c r="B265" s="31"/>
      <c r="C265" s="31" t="s">
        <v>606</v>
      </c>
      <c r="D265" s="36" t="s">
        <v>607</v>
      </c>
      <c r="E265" s="19" t="s">
        <v>608</v>
      </c>
      <c r="F265" s="31" t="s">
        <v>54</v>
      </c>
      <c r="G265" s="31">
        <v>1</v>
      </c>
      <c r="H265" s="31"/>
      <c r="I265" s="17"/>
      <c r="J265" s="35"/>
    </row>
    <row r="266" ht="24" spans="1:10">
      <c r="A266" s="31">
        <v>245</v>
      </c>
      <c r="B266" s="31"/>
      <c r="C266" s="31"/>
      <c r="D266" s="36" t="s">
        <v>609</v>
      </c>
      <c r="E266" s="19" t="s">
        <v>610</v>
      </c>
      <c r="F266" s="31" t="s">
        <v>54</v>
      </c>
      <c r="G266" s="31">
        <v>1</v>
      </c>
      <c r="H266" s="31"/>
      <c r="I266" s="17"/>
      <c r="J266" s="35"/>
    </row>
    <row r="267" ht="24" spans="1:10">
      <c r="A267" s="31">
        <v>246</v>
      </c>
      <c r="B267" s="31"/>
      <c r="C267" s="31"/>
      <c r="D267" s="36" t="s">
        <v>611</v>
      </c>
      <c r="E267" s="19" t="s">
        <v>612</v>
      </c>
      <c r="F267" s="31" t="s">
        <v>54</v>
      </c>
      <c r="G267" s="31">
        <v>1</v>
      </c>
      <c r="H267" s="31"/>
      <c r="I267" s="17"/>
      <c r="J267" s="35"/>
    </row>
    <row r="268" ht="24" spans="1:10">
      <c r="A268" s="31">
        <v>247</v>
      </c>
      <c r="B268" s="31"/>
      <c r="C268" s="31"/>
      <c r="D268" s="36" t="s">
        <v>613</v>
      </c>
      <c r="E268" s="19" t="s">
        <v>614</v>
      </c>
      <c r="F268" s="31" t="s">
        <v>54</v>
      </c>
      <c r="G268" s="31">
        <v>1</v>
      </c>
      <c r="H268" s="31"/>
      <c r="I268" s="17"/>
      <c r="J268" s="35"/>
    </row>
    <row r="269" ht="48" spans="1:10">
      <c r="A269" s="31">
        <v>248</v>
      </c>
      <c r="B269" s="31"/>
      <c r="C269" s="31" t="s">
        <v>615</v>
      </c>
      <c r="D269" s="36" t="s">
        <v>616</v>
      </c>
      <c r="E269" s="19" t="s">
        <v>617</v>
      </c>
      <c r="F269" s="31" t="s">
        <v>54</v>
      </c>
      <c r="G269" s="31">
        <v>1</v>
      </c>
      <c r="H269" s="31"/>
      <c r="I269" s="17"/>
      <c r="J269" s="35"/>
    </row>
    <row r="270" spans="1:10">
      <c r="A270" s="31">
        <v>249</v>
      </c>
      <c r="B270" s="31"/>
      <c r="C270" s="31"/>
      <c r="D270" s="36" t="s">
        <v>618</v>
      </c>
      <c r="E270" s="19" t="s">
        <v>619</v>
      </c>
      <c r="F270" s="31" t="s">
        <v>54</v>
      </c>
      <c r="G270" s="31">
        <v>1</v>
      </c>
      <c r="H270" s="31"/>
      <c r="I270" s="17"/>
      <c r="J270" s="35"/>
    </row>
    <row r="271" ht="24" spans="1:10">
      <c r="A271" s="31">
        <v>250</v>
      </c>
      <c r="B271" s="31"/>
      <c r="C271" s="31"/>
      <c r="D271" s="36" t="s">
        <v>620</v>
      </c>
      <c r="E271" s="19" t="s">
        <v>621</v>
      </c>
      <c r="F271" s="31" t="s">
        <v>54</v>
      </c>
      <c r="G271" s="31">
        <v>1</v>
      </c>
      <c r="H271" s="31"/>
      <c r="I271" s="17"/>
      <c r="J271" s="35"/>
    </row>
    <row r="272" spans="1:10">
      <c r="A272" s="31">
        <v>251</v>
      </c>
      <c r="B272" s="31"/>
      <c r="C272" s="31"/>
      <c r="D272" s="36" t="s">
        <v>622</v>
      </c>
      <c r="E272" s="19" t="s">
        <v>623</v>
      </c>
      <c r="F272" s="31" t="s">
        <v>54</v>
      </c>
      <c r="G272" s="31">
        <v>1</v>
      </c>
      <c r="H272" s="31"/>
      <c r="I272" s="17"/>
      <c r="J272" s="35"/>
    </row>
    <row r="273" spans="1:10">
      <c r="A273" s="31">
        <v>252</v>
      </c>
      <c r="B273" s="31"/>
      <c r="C273" s="31"/>
      <c r="D273" s="36" t="s">
        <v>624</v>
      </c>
      <c r="E273" s="19" t="s">
        <v>625</v>
      </c>
      <c r="F273" s="31" t="s">
        <v>54</v>
      </c>
      <c r="G273" s="31">
        <v>1</v>
      </c>
      <c r="H273" s="31"/>
      <c r="I273" s="17"/>
      <c r="J273" s="35"/>
    </row>
    <row r="274" ht="24" spans="1:10">
      <c r="A274" s="31">
        <v>253</v>
      </c>
      <c r="B274" s="31"/>
      <c r="C274" s="31"/>
      <c r="D274" s="36" t="s">
        <v>626</v>
      </c>
      <c r="E274" s="19" t="s">
        <v>627</v>
      </c>
      <c r="F274" s="31" t="s">
        <v>54</v>
      </c>
      <c r="G274" s="31">
        <v>1</v>
      </c>
      <c r="H274" s="31"/>
      <c r="I274" s="17"/>
      <c r="J274" s="35"/>
    </row>
    <row r="275" ht="36" spans="1:10">
      <c r="A275" s="31">
        <v>254</v>
      </c>
      <c r="B275" s="31"/>
      <c r="C275" s="31" t="s">
        <v>628</v>
      </c>
      <c r="D275" s="31"/>
      <c r="E275" s="19" t="s">
        <v>629</v>
      </c>
      <c r="F275" s="31" t="s">
        <v>54</v>
      </c>
      <c r="G275" s="31">
        <v>1</v>
      </c>
      <c r="H275" s="31"/>
      <c r="I275" s="17"/>
      <c r="J275" s="35"/>
    </row>
    <row r="276" ht="24" spans="1:10">
      <c r="A276" s="31">
        <v>255</v>
      </c>
      <c r="B276" s="31" t="s">
        <v>630</v>
      </c>
      <c r="C276" s="31" t="s">
        <v>631</v>
      </c>
      <c r="D276" s="31" t="s">
        <v>632</v>
      </c>
      <c r="E276" s="19" t="s">
        <v>633</v>
      </c>
      <c r="F276" s="31" t="s">
        <v>54</v>
      </c>
      <c r="G276" s="31">
        <v>1</v>
      </c>
      <c r="H276" s="31"/>
      <c r="I276" s="17"/>
      <c r="J276" s="35"/>
    </row>
    <row r="277" ht="48" spans="1:10">
      <c r="A277" s="31">
        <v>256</v>
      </c>
      <c r="B277" s="31"/>
      <c r="C277" s="31"/>
      <c r="D277" s="31" t="s">
        <v>104</v>
      </c>
      <c r="E277" s="19" t="s">
        <v>634</v>
      </c>
      <c r="F277" s="31" t="s">
        <v>54</v>
      </c>
      <c r="G277" s="31">
        <v>1</v>
      </c>
      <c r="H277" s="31"/>
      <c r="I277" s="17"/>
      <c r="J277" s="35"/>
    </row>
    <row r="278" ht="48" spans="1:10">
      <c r="A278" s="31">
        <v>257</v>
      </c>
      <c r="B278" s="31"/>
      <c r="C278" s="31"/>
      <c r="D278" s="31" t="s">
        <v>635</v>
      </c>
      <c r="E278" s="19" t="s">
        <v>636</v>
      </c>
      <c r="F278" s="31" t="s">
        <v>54</v>
      </c>
      <c r="G278" s="31">
        <v>1</v>
      </c>
      <c r="H278" s="31"/>
      <c r="I278" s="17"/>
      <c r="J278" s="35"/>
    </row>
    <row r="279" ht="24" spans="1:10">
      <c r="A279" s="31">
        <v>258</v>
      </c>
      <c r="B279" s="31"/>
      <c r="C279" s="31"/>
      <c r="D279" s="31" t="s">
        <v>637</v>
      </c>
      <c r="E279" s="19" t="s">
        <v>638</v>
      </c>
      <c r="F279" s="31" t="s">
        <v>54</v>
      </c>
      <c r="G279" s="31">
        <v>1</v>
      </c>
      <c r="H279" s="31"/>
      <c r="I279" s="17"/>
      <c r="J279" s="35"/>
    </row>
    <row r="280" ht="60" spans="1:10">
      <c r="A280" s="31">
        <v>259</v>
      </c>
      <c r="B280" s="31"/>
      <c r="C280" s="31"/>
      <c r="D280" s="31" t="s">
        <v>639</v>
      </c>
      <c r="E280" s="19" t="s">
        <v>640</v>
      </c>
      <c r="F280" s="31" t="s">
        <v>54</v>
      </c>
      <c r="G280" s="31">
        <v>1</v>
      </c>
      <c r="H280" s="31"/>
      <c r="I280" s="17"/>
      <c r="J280" s="35"/>
    </row>
    <row r="281" ht="48" spans="1:10">
      <c r="A281" s="31">
        <v>260</v>
      </c>
      <c r="B281" s="31"/>
      <c r="C281" s="31"/>
      <c r="D281" s="31" t="s">
        <v>641</v>
      </c>
      <c r="E281" s="19" t="s">
        <v>642</v>
      </c>
      <c r="F281" s="31" t="s">
        <v>54</v>
      </c>
      <c r="G281" s="31">
        <v>1</v>
      </c>
      <c r="H281" s="31"/>
      <c r="I281" s="17"/>
      <c r="J281" s="35"/>
    </row>
    <row r="282" ht="48" spans="1:10">
      <c r="A282" s="31">
        <v>261</v>
      </c>
      <c r="B282" s="31"/>
      <c r="C282" s="31"/>
      <c r="D282" s="31" t="s">
        <v>643</v>
      </c>
      <c r="E282" s="19" t="s">
        <v>644</v>
      </c>
      <c r="F282" s="31" t="s">
        <v>54</v>
      </c>
      <c r="G282" s="31">
        <v>1</v>
      </c>
      <c r="H282" s="31"/>
      <c r="I282" s="17"/>
      <c r="J282" s="35"/>
    </row>
    <row r="283" ht="36" spans="1:10">
      <c r="A283" s="31">
        <v>262</v>
      </c>
      <c r="B283" s="31"/>
      <c r="C283" s="31"/>
      <c r="D283" s="31" t="s">
        <v>645</v>
      </c>
      <c r="E283" s="19" t="s">
        <v>646</v>
      </c>
      <c r="F283" s="31" t="s">
        <v>54</v>
      </c>
      <c r="G283" s="31">
        <v>1</v>
      </c>
      <c r="H283" s="31"/>
      <c r="I283" s="17"/>
      <c r="J283" s="35"/>
    </row>
    <row r="284" spans="1:10">
      <c r="A284" s="31">
        <v>263</v>
      </c>
      <c r="B284" s="31"/>
      <c r="C284" s="31"/>
      <c r="D284" s="31" t="s">
        <v>647</v>
      </c>
      <c r="E284" s="19" t="s">
        <v>648</v>
      </c>
      <c r="F284" s="31" t="s">
        <v>54</v>
      </c>
      <c r="G284" s="31">
        <v>1</v>
      </c>
      <c r="H284" s="31"/>
      <c r="I284" s="17"/>
      <c r="J284" s="35"/>
    </row>
    <row r="285" ht="24" spans="1:10">
      <c r="A285" s="31">
        <v>264</v>
      </c>
      <c r="B285" s="31"/>
      <c r="C285" s="31"/>
      <c r="D285" s="31" t="s">
        <v>649</v>
      </c>
      <c r="E285" s="19" t="s">
        <v>650</v>
      </c>
      <c r="F285" s="31" t="s">
        <v>54</v>
      </c>
      <c r="G285" s="31">
        <v>1</v>
      </c>
      <c r="H285" s="31"/>
      <c r="I285" s="17"/>
      <c r="J285" s="35"/>
    </row>
    <row r="286" ht="36" spans="1:10">
      <c r="A286" s="31">
        <v>265</v>
      </c>
      <c r="B286" s="31"/>
      <c r="C286" s="31"/>
      <c r="D286" s="31" t="s">
        <v>651</v>
      </c>
      <c r="E286" s="19" t="s">
        <v>652</v>
      </c>
      <c r="F286" s="31" t="s">
        <v>54</v>
      </c>
      <c r="G286" s="31">
        <v>1</v>
      </c>
      <c r="H286" s="31"/>
      <c r="I286" s="17"/>
      <c r="J286" s="35"/>
    </row>
    <row r="287" ht="24" spans="1:10">
      <c r="A287" s="31">
        <v>266</v>
      </c>
      <c r="B287" s="31"/>
      <c r="C287" s="31" t="s">
        <v>653</v>
      </c>
      <c r="D287" s="31" t="s">
        <v>654</v>
      </c>
      <c r="E287" s="19" t="s">
        <v>655</v>
      </c>
      <c r="F287" s="31" t="s">
        <v>54</v>
      </c>
      <c r="G287" s="31">
        <v>1</v>
      </c>
      <c r="H287" s="31"/>
      <c r="I287" s="17"/>
      <c r="J287" s="35"/>
    </row>
    <row r="288" ht="24" spans="1:10">
      <c r="A288" s="31">
        <v>267</v>
      </c>
      <c r="B288" s="31"/>
      <c r="C288" s="31"/>
      <c r="D288" s="31" t="s">
        <v>656</v>
      </c>
      <c r="E288" s="19" t="s">
        <v>657</v>
      </c>
      <c r="F288" s="31" t="s">
        <v>54</v>
      </c>
      <c r="G288" s="31">
        <v>1</v>
      </c>
      <c r="H288" s="31"/>
      <c r="I288" s="17"/>
      <c r="J288" s="35"/>
    </row>
    <row r="289" ht="96" spans="1:10">
      <c r="A289" s="31">
        <v>268</v>
      </c>
      <c r="B289" s="31"/>
      <c r="C289" s="31"/>
      <c r="D289" s="31" t="s">
        <v>658</v>
      </c>
      <c r="E289" s="19" t="s">
        <v>659</v>
      </c>
      <c r="F289" s="31" t="s">
        <v>54</v>
      </c>
      <c r="G289" s="31">
        <v>1</v>
      </c>
      <c r="H289" s="31"/>
      <c r="I289" s="17"/>
      <c r="J289" s="35"/>
    </row>
    <row r="290" ht="72" spans="1:10">
      <c r="A290" s="31">
        <v>269</v>
      </c>
      <c r="B290" s="31"/>
      <c r="C290" s="31"/>
      <c r="D290" s="31" t="s">
        <v>660</v>
      </c>
      <c r="E290" s="19" t="s">
        <v>661</v>
      </c>
      <c r="F290" s="31" t="s">
        <v>54</v>
      </c>
      <c r="G290" s="31">
        <v>1</v>
      </c>
      <c r="H290" s="31"/>
      <c r="I290" s="17"/>
      <c r="J290" s="35"/>
    </row>
    <row r="291" ht="24" spans="1:10">
      <c r="A291" s="31">
        <v>270</v>
      </c>
      <c r="B291" s="31"/>
      <c r="C291" s="31" t="s">
        <v>662</v>
      </c>
      <c r="D291" s="31" t="s">
        <v>663</v>
      </c>
      <c r="E291" s="19" t="s">
        <v>664</v>
      </c>
      <c r="F291" s="31" t="s">
        <v>54</v>
      </c>
      <c r="G291" s="31">
        <v>1</v>
      </c>
      <c r="H291" s="31"/>
      <c r="I291" s="17"/>
      <c r="J291" s="35"/>
    </row>
    <row r="292" ht="36" spans="1:10">
      <c r="A292" s="31">
        <v>271</v>
      </c>
      <c r="B292" s="31"/>
      <c r="C292" s="31"/>
      <c r="D292" s="31" t="s">
        <v>665</v>
      </c>
      <c r="E292" s="19" t="s">
        <v>666</v>
      </c>
      <c r="F292" s="31" t="s">
        <v>54</v>
      </c>
      <c r="G292" s="31">
        <v>1</v>
      </c>
      <c r="H292" s="31"/>
      <c r="I292" s="17"/>
      <c r="J292" s="35"/>
    </row>
    <row r="293" ht="24" spans="1:10">
      <c r="A293" s="31">
        <v>272</v>
      </c>
      <c r="B293" s="31"/>
      <c r="C293" s="31"/>
      <c r="D293" s="31" t="s">
        <v>667</v>
      </c>
      <c r="E293" s="19" t="s">
        <v>668</v>
      </c>
      <c r="F293" s="31" t="s">
        <v>54</v>
      </c>
      <c r="G293" s="31">
        <v>1</v>
      </c>
      <c r="H293" s="31"/>
      <c r="I293" s="17"/>
      <c r="J293" s="35"/>
    </row>
    <row r="294" ht="36" spans="1:10">
      <c r="A294" s="31">
        <v>273</v>
      </c>
      <c r="B294" s="31"/>
      <c r="C294" s="31"/>
      <c r="D294" s="31" t="s">
        <v>669</v>
      </c>
      <c r="E294" s="19" t="s">
        <v>670</v>
      </c>
      <c r="F294" s="31" t="s">
        <v>54</v>
      </c>
      <c r="G294" s="31">
        <v>1</v>
      </c>
      <c r="H294" s="31"/>
      <c r="I294" s="17"/>
      <c r="J294" s="35"/>
    </row>
    <row r="295" ht="24" spans="1:10">
      <c r="A295" s="31">
        <v>274</v>
      </c>
      <c r="B295" s="31"/>
      <c r="C295" s="31"/>
      <c r="D295" s="31" t="s">
        <v>671</v>
      </c>
      <c r="E295" s="19" t="s">
        <v>672</v>
      </c>
      <c r="F295" s="31" t="s">
        <v>54</v>
      </c>
      <c r="G295" s="31">
        <v>1</v>
      </c>
      <c r="H295" s="31"/>
      <c r="I295" s="17"/>
      <c r="J295" s="35"/>
    </row>
    <row r="296" ht="36" spans="1:10">
      <c r="A296" s="31">
        <v>275</v>
      </c>
      <c r="B296" s="31"/>
      <c r="C296" s="31" t="s">
        <v>673</v>
      </c>
      <c r="D296" s="31" t="s">
        <v>674</v>
      </c>
      <c r="E296" s="19" t="s">
        <v>675</v>
      </c>
      <c r="F296" s="31" t="s">
        <v>54</v>
      </c>
      <c r="G296" s="31">
        <v>1</v>
      </c>
      <c r="H296" s="31"/>
      <c r="I296" s="17"/>
      <c r="J296" s="35"/>
    </row>
    <row r="297" spans="1:10">
      <c r="A297" s="31">
        <v>276</v>
      </c>
      <c r="B297" s="31"/>
      <c r="C297" s="31"/>
      <c r="D297" s="31" t="s">
        <v>676</v>
      </c>
      <c r="E297" s="19" t="s">
        <v>677</v>
      </c>
      <c r="F297" s="31" t="s">
        <v>54</v>
      </c>
      <c r="G297" s="31">
        <v>1</v>
      </c>
      <c r="H297" s="31"/>
      <c r="I297" s="17"/>
      <c r="J297" s="35"/>
    </row>
    <row r="298" spans="1:10">
      <c r="A298" s="31">
        <v>277</v>
      </c>
      <c r="B298" s="31"/>
      <c r="C298" s="31"/>
      <c r="D298" s="31" t="s">
        <v>678</v>
      </c>
      <c r="E298" s="19" t="s">
        <v>679</v>
      </c>
      <c r="F298" s="31" t="s">
        <v>54</v>
      </c>
      <c r="G298" s="31">
        <v>1</v>
      </c>
      <c r="H298" s="31"/>
      <c r="I298" s="17"/>
      <c r="J298" s="35"/>
    </row>
    <row r="299" spans="1:10">
      <c r="A299" s="31">
        <v>278</v>
      </c>
      <c r="B299" s="31"/>
      <c r="C299" s="31"/>
      <c r="D299" s="31" t="s">
        <v>680</v>
      </c>
      <c r="E299" s="19" t="s">
        <v>681</v>
      </c>
      <c r="F299" s="31" t="s">
        <v>54</v>
      </c>
      <c r="G299" s="31">
        <v>1</v>
      </c>
      <c r="H299" s="31"/>
      <c r="I299" s="17"/>
      <c r="J299" s="35"/>
    </row>
    <row r="300" spans="1:10">
      <c r="A300" s="31">
        <v>279</v>
      </c>
      <c r="B300" s="31"/>
      <c r="C300" s="31"/>
      <c r="D300" s="31" t="s">
        <v>682</v>
      </c>
      <c r="E300" s="19" t="s">
        <v>683</v>
      </c>
      <c r="F300" s="31" t="s">
        <v>54</v>
      </c>
      <c r="G300" s="31">
        <v>1</v>
      </c>
      <c r="H300" s="31"/>
      <c r="I300" s="17"/>
      <c r="J300" s="35"/>
    </row>
    <row r="301" ht="24" spans="1:10">
      <c r="A301" s="31">
        <v>280</v>
      </c>
      <c r="B301" s="31"/>
      <c r="C301" s="31"/>
      <c r="D301" s="31" t="s">
        <v>684</v>
      </c>
      <c r="E301" s="19" t="s">
        <v>685</v>
      </c>
      <c r="F301" s="31" t="s">
        <v>54</v>
      </c>
      <c r="G301" s="31">
        <v>1</v>
      </c>
      <c r="H301" s="31"/>
      <c r="I301" s="17"/>
      <c r="J301" s="35"/>
    </row>
    <row r="302" spans="1:10">
      <c r="A302" s="39" t="s">
        <v>686</v>
      </c>
      <c r="B302" s="39"/>
      <c r="C302" s="39"/>
      <c r="D302" s="39"/>
      <c r="E302" s="39"/>
      <c r="F302" s="39"/>
      <c r="G302" s="39"/>
      <c r="H302" s="39"/>
      <c r="I302" s="40"/>
      <c r="J302" s="137"/>
    </row>
  </sheetData>
  <mergeCells count="133">
    <mergeCell ref="A1:J1"/>
    <mergeCell ref="C2:D2"/>
    <mergeCell ref="C4:D4"/>
    <mergeCell ref="C5:D5"/>
    <mergeCell ref="C6:D6"/>
    <mergeCell ref="C7:D7"/>
    <mergeCell ref="C8:D8"/>
    <mergeCell ref="C9:D9"/>
    <mergeCell ref="C10:D10"/>
    <mergeCell ref="C11:D11"/>
    <mergeCell ref="C12:D12"/>
    <mergeCell ref="C13:D13"/>
    <mergeCell ref="C14:D14"/>
    <mergeCell ref="C52:D52"/>
    <mergeCell ref="C53:D53"/>
    <mergeCell ref="C59:D59"/>
    <mergeCell ref="C71:D71"/>
    <mergeCell ref="C84:D84"/>
    <mergeCell ref="C85:D85"/>
    <mergeCell ref="C86:D86"/>
    <mergeCell ref="C87:D87"/>
    <mergeCell ref="C161:D161"/>
    <mergeCell ref="C174:D174"/>
    <mergeCell ref="C175:D175"/>
    <mergeCell ref="C191:D191"/>
    <mergeCell ref="C192:D192"/>
    <mergeCell ref="C193:D193"/>
    <mergeCell ref="C194:D194"/>
    <mergeCell ref="C195:D195"/>
    <mergeCell ref="C196:D196"/>
    <mergeCell ref="C197:D197"/>
    <mergeCell ref="C198:D198"/>
    <mergeCell ref="C199:D199"/>
    <mergeCell ref="C200:D200"/>
    <mergeCell ref="C201:D201"/>
    <mergeCell ref="C202:D202"/>
    <mergeCell ref="C203:D203"/>
    <mergeCell ref="C204:D204"/>
    <mergeCell ref="C208:D208"/>
    <mergeCell ref="C209:D209"/>
    <mergeCell ref="C210:D210"/>
    <mergeCell ref="C211:D211"/>
    <mergeCell ref="C217:D217"/>
    <mergeCell ref="C218:D218"/>
    <mergeCell ref="C219:D219"/>
    <mergeCell ref="C220:D220"/>
    <mergeCell ref="C221:D221"/>
    <mergeCell ref="C222:D222"/>
    <mergeCell ref="C223:D223"/>
    <mergeCell ref="C224:D224"/>
    <mergeCell ref="C225:D225"/>
    <mergeCell ref="C226:D226"/>
    <mergeCell ref="C227:D227"/>
    <mergeCell ref="C228:D228"/>
    <mergeCell ref="C235:D235"/>
    <mergeCell ref="C236:D236"/>
    <mergeCell ref="C237:D237"/>
    <mergeCell ref="C240:D240"/>
    <mergeCell ref="C244:D244"/>
    <mergeCell ref="C262:D262"/>
    <mergeCell ref="C275:D275"/>
    <mergeCell ref="A302:G302"/>
    <mergeCell ref="A2:A3"/>
    <mergeCell ref="B2:B3"/>
    <mergeCell ref="B4:B14"/>
    <mergeCell ref="B15:B59"/>
    <mergeCell ref="B60:B71"/>
    <mergeCell ref="B72:B84"/>
    <mergeCell ref="B85:B90"/>
    <mergeCell ref="B91:B161"/>
    <mergeCell ref="B162:B190"/>
    <mergeCell ref="B191:B197"/>
    <mergeCell ref="B198:B201"/>
    <mergeCell ref="B202:B207"/>
    <mergeCell ref="B208:B211"/>
    <mergeCell ref="B212:B217"/>
    <mergeCell ref="B218:B226"/>
    <mergeCell ref="B227:B228"/>
    <mergeCell ref="B229:B275"/>
    <mergeCell ref="B276:B301"/>
    <mergeCell ref="C15:C20"/>
    <mergeCell ref="C21:C28"/>
    <mergeCell ref="C29:C31"/>
    <mergeCell ref="C32:C35"/>
    <mergeCell ref="C36:C38"/>
    <mergeCell ref="C39:C51"/>
    <mergeCell ref="C54:C58"/>
    <mergeCell ref="C60:C61"/>
    <mergeCell ref="C62:C65"/>
    <mergeCell ref="C66:C67"/>
    <mergeCell ref="C68:C70"/>
    <mergeCell ref="C72:C79"/>
    <mergeCell ref="C80:C81"/>
    <mergeCell ref="C82:C83"/>
    <mergeCell ref="C88:C90"/>
    <mergeCell ref="C91:C94"/>
    <mergeCell ref="C95:C99"/>
    <mergeCell ref="C100:C113"/>
    <mergeCell ref="C114:C133"/>
    <mergeCell ref="C134:C135"/>
    <mergeCell ref="C136:C139"/>
    <mergeCell ref="C140:C141"/>
    <mergeCell ref="C142:C147"/>
    <mergeCell ref="C148:C150"/>
    <mergeCell ref="C151:C160"/>
    <mergeCell ref="C162:C163"/>
    <mergeCell ref="C164:C166"/>
    <mergeCell ref="C167:C173"/>
    <mergeCell ref="C176:C177"/>
    <mergeCell ref="C178:C184"/>
    <mergeCell ref="C185:C190"/>
    <mergeCell ref="C205:C207"/>
    <mergeCell ref="C212:C216"/>
    <mergeCell ref="C229:C231"/>
    <mergeCell ref="C232:C234"/>
    <mergeCell ref="C238:C239"/>
    <mergeCell ref="C241:C243"/>
    <mergeCell ref="C245:C248"/>
    <mergeCell ref="C249:C251"/>
    <mergeCell ref="C252:C261"/>
    <mergeCell ref="C263:C264"/>
    <mergeCell ref="C265:C268"/>
    <mergeCell ref="C269:C274"/>
    <mergeCell ref="C276:C286"/>
    <mergeCell ref="C287:C290"/>
    <mergeCell ref="C291:C295"/>
    <mergeCell ref="C296:C301"/>
    <mergeCell ref="E2:E3"/>
    <mergeCell ref="F2:F3"/>
    <mergeCell ref="G2:G3"/>
    <mergeCell ref="H2:H3"/>
    <mergeCell ref="I2:I3"/>
    <mergeCell ref="J2:J3"/>
  </mergeCells>
  <pageMargins left="0.75" right="0.75" top="1" bottom="1" header="0.5" footer="0.5"/>
  <pageSetup paperSize="9" scale="6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5"/>
  <sheetViews>
    <sheetView view="pageBreakPreview" zoomScaleNormal="100" topLeftCell="A7" workbookViewId="0">
      <selection activeCell="N7" sqref="N7"/>
    </sheetView>
  </sheetViews>
  <sheetFormatPr defaultColWidth="8.89166666666667" defaultRowHeight="13.5"/>
  <cols>
    <col min="2" max="2" width="8.89166666666667" style="43"/>
    <col min="3" max="3" width="32.7833333333333" customWidth="1"/>
    <col min="4" max="4" width="38.1083333333333" customWidth="1"/>
    <col min="5" max="9" width="6.25" customWidth="1"/>
  </cols>
  <sheetData>
    <row r="1" s="70" customFormat="1" ht="18.75" spans="1:9">
      <c r="A1" s="10" t="s">
        <v>8</v>
      </c>
      <c r="B1" s="10"/>
      <c r="C1" s="10"/>
      <c r="D1" s="10"/>
      <c r="E1" s="10"/>
      <c r="F1" s="10"/>
      <c r="G1" s="10"/>
      <c r="H1" s="10"/>
      <c r="I1" s="10"/>
    </row>
    <row r="2" spans="1:9">
      <c r="A2" s="27" t="s">
        <v>1</v>
      </c>
      <c r="B2" s="123" t="s">
        <v>687</v>
      </c>
      <c r="C2" s="27"/>
      <c r="D2" s="27" t="s">
        <v>688</v>
      </c>
      <c r="E2" s="27" t="s">
        <v>45</v>
      </c>
      <c r="F2" s="27" t="s">
        <v>46</v>
      </c>
      <c r="G2" s="28" t="s">
        <v>47</v>
      </c>
      <c r="H2" s="28" t="s">
        <v>48</v>
      </c>
      <c r="I2" s="27" t="s">
        <v>4</v>
      </c>
    </row>
    <row r="3" spans="1:9">
      <c r="A3" s="38" t="s">
        <v>689</v>
      </c>
      <c r="B3" s="124"/>
      <c r="C3" s="38"/>
      <c r="D3" s="38"/>
      <c r="E3" s="38"/>
      <c r="F3" s="38"/>
      <c r="G3" s="89"/>
      <c r="H3" s="89"/>
      <c r="I3" s="38"/>
    </row>
    <row r="4" ht="60" spans="1:9">
      <c r="A4" s="14">
        <v>1</v>
      </c>
      <c r="B4" s="15" t="s">
        <v>690</v>
      </c>
      <c r="C4" s="14" t="s">
        <v>691</v>
      </c>
      <c r="D4" s="51" t="s">
        <v>692</v>
      </c>
      <c r="E4" s="14" t="s">
        <v>54</v>
      </c>
      <c r="F4" s="14">
        <v>1</v>
      </c>
      <c r="G4" s="125"/>
      <c r="H4" s="125"/>
      <c r="I4" s="52"/>
    </row>
    <row r="5" ht="60" spans="1:9">
      <c r="A5" s="14">
        <v>2</v>
      </c>
      <c r="B5" s="15"/>
      <c r="C5" s="14" t="s">
        <v>693</v>
      </c>
      <c r="D5" s="16" t="s">
        <v>694</v>
      </c>
      <c r="E5" s="14" t="s">
        <v>54</v>
      </c>
      <c r="F5" s="14">
        <v>1</v>
      </c>
      <c r="G5" s="125"/>
      <c r="H5" s="125"/>
      <c r="I5" s="52"/>
    </row>
    <row r="6" ht="72" spans="1:9">
      <c r="A6" s="14">
        <v>3</v>
      </c>
      <c r="B6" s="15"/>
      <c r="C6" s="14" t="s">
        <v>695</v>
      </c>
      <c r="D6" s="16" t="s">
        <v>696</v>
      </c>
      <c r="E6" s="14" t="s">
        <v>54</v>
      </c>
      <c r="F6" s="14">
        <v>1</v>
      </c>
      <c r="G6" s="125"/>
      <c r="H6" s="125"/>
      <c r="I6" s="52"/>
    </row>
    <row r="7" ht="120" spans="1:9">
      <c r="A7" s="14">
        <v>4</v>
      </c>
      <c r="B7" s="15"/>
      <c r="C7" s="14" t="s">
        <v>697</v>
      </c>
      <c r="D7" s="16" t="s">
        <v>698</v>
      </c>
      <c r="E7" s="14" t="s">
        <v>54</v>
      </c>
      <c r="F7" s="14">
        <v>1</v>
      </c>
      <c r="G7" s="125"/>
      <c r="H7" s="125"/>
      <c r="I7" s="52"/>
    </row>
    <row r="8" ht="36" spans="1:9">
      <c r="A8" s="14">
        <v>5</v>
      </c>
      <c r="B8" s="15" t="s">
        <v>699</v>
      </c>
      <c r="C8" s="14" t="s">
        <v>700</v>
      </c>
      <c r="D8" s="16" t="s">
        <v>701</v>
      </c>
      <c r="E8" s="14" t="s">
        <v>54</v>
      </c>
      <c r="F8" s="14">
        <v>1</v>
      </c>
      <c r="G8" s="125"/>
      <c r="H8" s="125"/>
      <c r="I8" s="52"/>
    </row>
    <row r="9" ht="48" spans="1:9">
      <c r="A9" s="14">
        <v>6</v>
      </c>
      <c r="B9" s="15"/>
      <c r="C9" s="14" t="s">
        <v>702</v>
      </c>
      <c r="D9" s="16" t="s">
        <v>703</v>
      </c>
      <c r="E9" s="14" t="s">
        <v>54</v>
      </c>
      <c r="F9" s="14">
        <v>1</v>
      </c>
      <c r="G9" s="125"/>
      <c r="H9" s="125"/>
      <c r="I9" s="52"/>
    </row>
    <row r="10" ht="36" spans="1:9">
      <c r="A10" s="14">
        <v>7</v>
      </c>
      <c r="B10" s="15"/>
      <c r="C10" s="14" t="s">
        <v>704</v>
      </c>
      <c r="D10" s="16" t="s">
        <v>705</v>
      </c>
      <c r="E10" s="14" t="s">
        <v>54</v>
      </c>
      <c r="F10" s="14">
        <v>1</v>
      </c>
      <c r="G10" s="125"/>
      <c r="H10" s="125"/>
      <c r="I10" s="52"/>
    </row>
    <row r="11" ht="24" spans="1:9">
      <c r="A11" s="14">
        <v>8</v>
      </c>
      <c r="B11" s="15"/>
      <c r="C11" s="14" t="s">
        <v>706</v>
      </c>
      <c r="D11" s="16" t="s">
        <v>707</v>
      </c>
      <c r="E11" s="14" t="s">
        <v>54</v>
      </c>
      <c r="F11" s="14">
        <v>1</v>
      </c>
      <c r="G11" s="125"/>
      <c r="H11" s="125"/>
      <c r="I11" s="52"/>
    </row>
    <row r="12" ht="36" spans="1:9">
      <c r="A12" s="14">
        <v>9</v>
      </c>
      <c r="B12" s="15"/>
      <c r="C12" s="14" t="s">
        <v>708</v>
      </c>
      <c r="D12" s="16" t="s">
        <v>709</v>
      </c>
      <c r="E12" s="14" t="s">
        <v>54</v>
      </c>
      <c r="F12" s="14">
        <v>1</v>
      </c>
      <c r="G12" s="125"/>
      <c r="H12" s="125"/>
      <c r="I12" s="52"/>
    </row>
    <row r="13" ht="24" spans="1:9">
      <c r="A13" s="14">
        <v>10</v>
      </c>
      <c r="B13" s="15" t="s">
        <v>710</v>
      </c>
      <c r="C13" s="14" t="s">
        <v>711</v>
      </c>
      <c r="D13" s="16" t="s">
        <v>712</v>
      </c>
      <c r="E13" s="14" t="s">
        <v>54</v>
      </c>
      <c r="F13" s="14">
        <v>1</v>
      </c>
      <c r="G13" s="125"/>
      <c r="H13" s="125"/>
      <c r="I13" s="52"/>
    </row>
    <row r="14" ht="36" spans="1:9">
      <c r="A14" s="14">
        <v>11</v>
      </c>
      <c r="B14" s="15"/>
      <c r="C14" s="14" t="s">
        <v>713</v>
      </c>
      <c r="D14" s="16" t="s">
        <v>714</v>
      </c>
      <c r="E14" s="14" t="s">
        <v>54</v>
      </c>
      <c r="F14" s="14">
        <v>1</v>
      </c>
      <c r="G14" s="125"/>
      <c r="H14" s="125"/>
      <c r="I14" s="52"/>
    </row>
    <row r="15" ht="36" spans="1:9">
      <c r="A15" s="14">
        <v>12</v>
      </c>
      <c r="B15" s="15"/>
      <c r="C15" s="14" t="s">
        <v>715</v>
      </c>
      <c r="D15" s="16" t="s">
        <v>716</v>
      </c>
      <c r="E15" s="14" t="s">
        <v>54</v>
      </c>
      <c r="F15" s="14">
        <v>1</v>
      </c>
      <c r="G15" s="125"/>
      <c r="H15" s="125"/>
      <c r="I15" s="52"/>
    </row>
    <row r="16" ht="36" spans="1:9">
      <c r="A16" s="14">
        <v>13</v>
      </c>
      <c r="B16" s="15"/>
      <c r="C16" s="14" t="s">
        <v>717</v>
      </c>
      <c r="D16" s="16" t="s">
        <v>718</v>
      </c>
      <c r="E16" s="14" t="s">
        <v>54</v>
      </c>
      <c r="F16" s="14">
        <v>1</v>
      </c>
      <c r="G16" s="125"/>
      <c r="H16" s="125"/>
      <c r="I16" s="52"/>
    </row>
    <row r="17" ht="36" spans="1:9">
      <c r="A17" s="14">
        <v>14</v>
      </c>
      <c r="B17" s="15"/>
      <c r="C17" s="14" t="s">
        <v>719</v>
      </c>
      <c r="D17" s="16" t="s">
        <v>720</v>
      </c>
      <c r="E17" s="14" t="s">
        <v>54</v>
      </c>
      <c r="F17" s="14">
        <v>1</v>
      </c>
      <c r="G17" s="125"/>
      <c r="H17" s="125"/>
      <c r="I17" s="52"/>
    </row>
    <row r="18" ht="36" spans="1:9">
      <c r="A18" s="14">
        <v>15</v>
      </c>
      <c r="B18" s="15"/>
      <c r="C18" s="14" t="s">
        <v>721</v>
      </c>
      <c r="D18" s="16" t="s">
        <v>722</v>
      </c>
      <c r="E18" s="14" t="s">
        <v>54</v>
      </c>
      <c r="F18" s="14">
        <v>1</v>
      </c>
      <c r="G18" s="125"/>
      <c r="H18" s="125"/>
      <c r="I18" s="52"/>
    </row>
    <row r="19" ht="36" spans="1:9">
      <c r="A19" s="14">
        <v>16</v>
      </c>
      <c r="B19" s="15"/>
      <c r="C19" s="14" t="s">
        <v>723</v>
      </c>
      <c r="D19" s="16" t="s">
        <v>724</v>
      </c>
      <c r="E19" s="14" t="s">
        <v>54</v>
      </c>
      <c r="F19" s="14">
        <v>1</v>
      </c>
      <c r="G19" s="125"/>
      <c r="H19" s="125"/>
      <c r="I19" s="52"/>
    </row>
    <row r="20" ht="48" spans="1:9">
      <c r="A20" s="14">
        <v>17</v>
      </c>
      <c r="B20" s="15"/>
      <c r="C20" s="14" t="s">
        <v>725</v>
      </c>
      <c r="D20" s="16" t="s">
        <v>726</v>
      </c>
      <c r="E20" s="14" t="s">
        <v>54</v>
      </c>
      <c r="F20" s="14">
        <v>1</v>
      </c>
      <c r="G20" s="125"/>
      <c r="H20" s="125"/>
      <c r="I20" s="52"/>
    </row>
    <row r="21" ht="48" spans="1:9">
      <c r="A21" s="14">
        <v>18</v>
      </c>
      <c r="B21" s="15"/>
      <c r="C21" s="14" t="s">
        <v>727</v>
      </c>
      <c r="D21" s="16" t="s">
        <v>728</v>
      </c>
      <c r="E21" s="14" t="s">
        <v>54</v>
      </c>
      <c r="F21" s="14">
        <v>1</v>
      </c>
      <c r="G21" s="125"/>
      <c r="H21" s="125"/>
      <c r="I21" s="52"/>
    </row>
    <row r="22" ht="48" spans="1:9">
      <c r="A22" s="14">
        <v>19</v>
      </c>
      <c r="B22" s="15"/>
      <c r="C22" s="14" t="s">
        <v>729</v>
      </c>
      <c r="D22" s="16" t="s">
        <v>730</v>
      </c>
      <c r="E22" s="14" t="s">
        <v>54</v>
      </c>
      <c r="F22" s="14">
        <v>1</v>
      </c>
      <c r="G22" s="125"/>
      <c r="H22" s="125"/>
      <c r="I22" s="52"/>
    </row>
    <row r="23" ht="48" spans="1:9">
      <c r="A23" s="14">
        <v>20</v>
      </c>
      <c r="B23" s="15"/>
      <c r="C23" s="14" t="s">
        <v>731</v>
      </c>
      <c r="D23" s="16" t="s">
        <v>732</v>
      </c>
      <c r="E23" s="14" t="s">
        <v>54</v>
      </c>
      <c r="F23" s="14">
        <v>1</v>
      </c>
      <c r="G23" s="125"/>
      <c r="H23" s="125"/>
      <c r="I23" s="52"/>
    </row>
    <row r="24" ht="60" spans="1:9">
      <c r="A24" s="14">
        <v>21</v>
      </c>
      <c r="B24" s="15" t="s">
        <v>733</v>
      </c>
      <c r="C24" s="14" t="s">
        <v>734</v>
      </c>
      <c r="D24" s="16" t="s">
        <v>735</v>
      </c>
      <c r="E24" s="14" t="s">
        <v>54</v>
      </c>
      <c r="F24" s="14">
        <v>1</v>
      </c>
      <c r="G24" s="125"/>
      <c r="H24" s="125"/>
      <c r="I24" s="52"/>
    </row>
    <row r="25" ht="24" spans="1:9">
      <c r="A25" s="14">
        <v>22</v>
      </c>
      <c r="B25" s="15"/>
      <c r="C25" s="14" t="s">
        <v>736</v>
      </c>
      <c r="D25" s="16" t="s">
        <v>737</v>
      </c>
      <c r="E25" s="14" t="s">
        <v>54</v>
      </c>
      <c r="F25" s="14">
        <v>1</v>
      </c>
      <c r="G25" s="125"/>
      <c r="H25" s="125"/>
      <c r="I25" s="52"/>
    </row>
    <row r="26" ht="24" spans="1:9">
      <c r="A26" s="14">
        <v>23</v>
      </c>
      <c r="B26" s="15"/>
      <c r="C26" s="14" t="s">
        <v>738</v>
      </c>
      <c r="D26" s="16" t="s">
        <v>739</v>
      </c>
      <c r="E26" s="14" t="s">
        <v>54</v>
      </c>
      <c r="F26" s="14">
        <v>1</v>
      </c>
      <c r="G26" s="125"/>
      <c r="H26" s="125"/>
      <c r="I26" s="52"/>
    </row>
    <row r="27" ht="24" spans="1:9">
      <c r="A27" s="14">
        <v>24</v>
      </c>
      <c r="B27" s="15"/>
      <c r="C27" s="14" t="s">
        <v>740</v>
      </c>
      <c r="D27" s="16" t="s">
        <v>741</v>
      </c>
      <c r="E27" s="14" t="s">
        <v>54</v>
      </c>
      <c r="F27" s="14">
        <v>1</v>
      </c>
      <c r="G27" s="125"/>
      <c r="H27" s="125"/>
      <c r="I27" s="52"/>
    </row>
    <row r="28" ht="24" spans="1:9">
      <c r="A28" s="14">
        <v>25</v>
      </c>
      <c r="B28" s="15"/>
      <c r="C28" s="14" t="s">
        <v>742</v>
      </c>
      <c r="D28" s="16" t="s">
        <v>743</v>
      </c>
      <c r="E28" s="14" t="s">
        <v>54</v>
      </c>
      <c r="F28" s="14">
        <v>1</v>
      </c>
      <c r="G28" s="125"/>
      <c r="H28" s="125"/>
      <c r="I28" s="52"/>
    </row>
    <row r="29" ht="60" spans="1:9">
      <c r="A29" s="14">
        <v>26</v>
      </c>
      <c r="B29" s="15" t="s">
        <v>744</v>
      </c>
      <c r="C29" s="14" t="s">
        <v>745</v>
      </c>
      <c r="D29" s="16" t="s">
        <v>746</v>
      </c>
      <c r="E29" s="14" t="s">
        <v>54</v>
      </c>
      <c r="F29" s="14">
        <v>1</v>
      </c>
      <c r="G29" s="125"/>
      <c r="H29" s="125"/>
      <c r="I29" s="52"/>
    </row>
    <row r="30" ht="24" spans="1:9">
      <c r="A30" s="14">
        <v>27</v>
      </c>
      <c r="B30" s="15"/>
      <c r="C30" s="14" t="s">
        <v>747</v>
      </c>
      <c r="D30" s="16" t="s">
        <v>748</v>
      </c>
      <c r="E30" s="14" t="s">
        <v>54</v>
      </c>
      <c r="F30" s="14">
        <v>1</v>
      </c>
      <c r="G30" s="125"/>
      <c r="H30" s="125"/>
      <c r="I30" s="52"/>
    </row>
    <row r="31" ht="24" spans="1:9">
      <c r="A31" s="14">
        <v>28</v>
      </c>
      <c r="B31" s="15"/>
      <c r="C31" s="14" t="s">
        <v>749</v>
      </c>
      <c r="D31" s="16" t="s">
        <v>750</v>
      </c>
      <c r="E31" s="14" t="s">
        <v>54</v>
      </c>
      <c r="F31" s="14">
        <v>1</v>
      </c>
      <c r="G31" s="125"/>
      <c r="H31" s="125"/>
      <c r="I31" s="52"/>
    </row>
    <row r="32" spans="1:9">
      <c r="A32" s="14">
        <v>29</v>
      </c>
      <c r="B32" s="15"/>
      <c r="C32" s="14" t="s">
        <v>751</v>
      </c>
      <c r="D32" s="16" t="s">
        <v>752</v>
      </c>
      <c r="E32" s="14" t="s">
        <v>54</v>
      </c>
      <c r="F32" s="14">
        <v>1</v>
      </c>
      <c r="G32" s="125"/>
      <c r="H32" s="125"/>
      <c r="I32" s="52"/>
    </row>
    <row r="33" ht="36" spans="1:9">
      <c r="A33" s="14">
        <v>30</v>
      </c>
      <c r="B33" s="15" t="s">
        <v>753</v>
      </c>
      <c r="C33" s="14" t="s">
        <v>754</v>
      </c>
      <c r="D33" s="16" t="s">
        <v>755</v>
      </c>
      <c r="E33" s="14" t="s">
        <v>54</v>
      </c>
      <c r="F33" s="14">
        <v>1</v>
      </c>
      <c r="G33" s="125"/>
      <c r="H33" s="125"/>
      <c r="I33" s="52"/>
    </row>
    <row r="34" ht="48" spans="1:9">
      <c r="A34" s="14">
        <v>31</v>
      </c>
      <c r="B34" s="15"/>
      <c r="C34" s="14" t="s">
        <v>756</v>
      </c>
      <c r="D34" s="16" t="s">
        <v>757</v>
      </c>
      <c r="E34" s="14" t="s">
        <v>54</v>
      </c>
      <c r="F34" s="14">
        <v>1</v>
      </c>
      <c r="G34" s="125"/>
      <c r="H34" s="125"/>
      <c r="I34" s="52"/>
    </row>
    <row r="35" ht="48" spans="1:9">
      <c r="A35" s="14">
        <v>32</v>
      </c>
      <c r="B35" s="15"/>
      <c r="C35" s="14" t="s">
        <v>758</v>
      </c>
      <c r="D35" s="16" t="s">
        <v>759</v>
      </c>
      <c r="E35" s="14" t="s">
        <v>54</v>
      </c>
      <c r="F35" s="14">
        <v>1</v>
      </c>
      <c r="G35" s="125"/>
      <c r="H35" s="125"/>
      <c r="I35" s="52"/>
    </row>
    <row r="36" ht="24" spans="1:9">
      <c r="A36" s="14">
        <v>33</v>
      </c>
      <c r="B36" s="15"/>
      <c r="C36" s="14" t="s">
        <v>760</v>
      </c>
      <c r="D36" s="16" t="s">
        <v>761</v>
      </c>
      <c r="E36" s="14" t="s">
        <v>54</v>
      </c>
      <c r="F36" s="14">
        <v>1</v>
      </c>
      <c r="G36" s="125"/>
      <c r="H36" s="125"/>
      <c r="I36" s="52"/>
    </row>
    <row r="37" ht="36" spans="1:9">
      <c r="A37" s="14">
        <v>34</v>
      </c>
      <c r="B37" s="15"/>
      <c r="C37" s="14" t="s">
        <v>762</v>
      </c>
      <c r="D37" s="16" t="s">
        <v>763</v>
      </c>
      <c r="E37" s="14" t="s">
        <v>54</v>
      </c>
      <c r="F37" s="14">
        <v>1</v>
      </c>
      <c r="G37" s="125"/>
      <c r="H37" s="125"/>
      <c r="I37" s="52"/>
    </row>
    <row r="38" ht="60" spans="1:9">
      <c r="A38" s="14">
        <v>35</v>
      </c>
      <c r="B38" s="15" t="s">
        <v>764</v>
      </c>
      <c r="C38" s="14" t="s">
        <v>765</v>
      </c>
      <c r="D38" s="16" t="s">
        <v>766</v>
      </c>
      <c r="E38" s="14" t="s">
        <v>54</v>
      </c>
      <c r="F38" s="14">
        <v>1</v>
      </c>
      <c r="G38" s="125"/>
      <c r="H38" s="125"/>
      <c r="I38" s="52"/>
    </row>
    <row r="39" ht="48" spans="1:9">
      <c r="A39" s="14">
        <v>36</v>
      </c>
      <c r="B39" s="15"/>
      <c r="C39" s="14" t="s">
        <v>767</v>
      </c>
      <c r="D39" s="16" t="s">
        <v>768</v>
      </c>
      <c r="E39" s="14" t="s">
        <v>54</v>
      </c>
      <c r="F39" s="14">
        <v>1</v>
      </c>
      <c r="G39" s="125"/>
      <c r="H39" s="125"/>
      <c r="I39" s="52"/>
    </row>
    <row r="40" ht="48" spans="1:9">
      <c r="A40" s="14">
        <v>37</v>
      </c>
      <c r="B40" s="15"/>
      <c r="C40" s="14" t="s">
        <v>769</v>
      </c>
      <c r="D40" s="16" t="s">
        <v>770</v>
      </c>
      <c r="E40" s="14" t="s">
        <v>54</v>
      </c>
      <c r="F40" s="14">
        <v>1</v>
      </c>
      <c r="G40" s="125"/>
      <c r="H40" s="125"/>
      <c r="I40" s="52"/>
    </row>
    <row r="41" ht="72" spans="1:9">
      <c r="A41" s="14">
        <v>38</v>
      </c>
      <c r="B41" s="15"/>
      <c r="C41" s="14" t="s">
        <v>771</v>
      </c>
      <c r="D41" s="16" t="s">
        <v>772</v>
      </c>
      <c r="E41" s="14" t="s">
        <v>54</v>
      </c>
      <c r="F41" s="14">
        <v>1</v>
      </c>
      <c r="G41" s="125"/>
      <c r="H41" s="125"/>
      <c r="I41" s="52"/>
    </row>
    <row r="42" ht="36" spans="1:9">
      <c r="A42" s="14">
        <v>39</v>
      </c>
      <c r="B42" s="15"/>
      <c r="C42" s="14" t="s">
        <v>773</v>
      </c>
      <c r="D42" s="16" t="s">
        <v>774</v>
      </c>
      <c r="E42" s="14" t="s">
        <v>54</v>
      </c>
      <c r="F42" s="14">
        <v>1</v>
      </c>
      <c r="G42" s="125"/>
      <c r="H42" s="125"/>
      <c r="I42" s="52"/>
    </row>
    <row r="43" ht="36" spans="1:9">
      <c r="A43" s="14">
        <v>40</v>
      </c>
      <c r="B43" s="15" t="s">
        <v>775</v>
      </c>
      <c r="C43" s="14" t="s">
        <v>776</v>
      </c>
      <c r="D43" s="16" t="s">
        <v>777</v>
      </c>
      <c r="E43" s="14" t="s">
        <v>54</v>
      </c>
      <c r="F43" s="14">
        <v>1</v>
      </c>
      <c r="G43" s="125"/>
      <c r="H43" s="125"/>
      <c r="I43" s="52"/>
    </row>
    <row r="44" ht="48" spans="1:9">
      <c r="A44" s="14">
        <v>41</v>
      </c>
      <c r="B44" s="15"/>
      <c r="C44" s="14" t="s">
        <v>778</v>
      </c>
      <c r="D44" s="16" t="s">
        <v>779</v>
      </c>
      <c r="E44" s="14" t="s">
        <v>54</v>
      </c>
      <c r="F44" s="14">
        <v>1</v>
      </c>
      <c r="G44" s="125"/>
      <c r="H44" s="125"/>
      <c r="I44" s="52"/>
    </row>
    <row r="45" ht="84" spans="1:9">
      <c r="A45" s="14">
        <v>42</v>
      </c>
      <c r="B45" s="15"/>
      <c r="C45" s="14" t="s">
        <v>780</v>
      </c>
      <c r="D45" s="16" t="s">
        <v>781</v>
      </c>
      <c r="E45" s="14" t="s">
        <v>54</v>
      </c>
      <c r="F45" s="14">
        <v>1</v>
      </c>
      <c r="G45" s="125"/>
      <c r="H45" s="125"/>
      <c r="I45" s="52"/>
    </row>
    <row r="46" ht="84" spans="1:9">
      <c r="A46" s="14">
        <v>43</v>
      </c>
      <c r="B46" s="15"/>
      <c r="C46" s="14" t="s">
        <v>782</v>
      </c>
      <c r="D46" s="16" t="s">
        <v>783</v>
      </c>
      <c r="E46" s="14" t="s">
        <v>54</v>
      </c>
      <c r="F46" s="14">
        <v>1</v>
      </c>
      <c r="G46" s="125"/>
      <c r="H46" s="125"/>
      <c r="I46" s="52"/>
    </row>
    <row r="47" ht="36" spans="1:9">
      <c r="A47" s="14">
        <v>44</v>
      </c>
      <c r="B47" s="15"/>
      <c r="C47" s="14" t="s">
        <v>784</v>
      </c>
      <c r="D47" s="16" t="s">
        <v>785</v>
      </c>
      <c r="E47" s="14" t="s">
        <v>54</v>
      </c>
      <c r="F47" s="14">
        <v>1</v>
      </c>
      <c r="G47" s="125"/>
      <c r="H47" s="125"/>
      <c r="I47" s="52"/>
    </row>
    <row r="48" ht="36" spans="1:9">
      <c r="A48" s="14">
        <v>45</v>
      </c>
      <c r="B48" s="15"/>
      <c r="C48" s="14" t="s">
        <v>786</v>
      </c>
      <c r="D48" s="16" t="s">
        <v>787</v>
      </c>
      <c r="E48" s="14" t="s">
        <v>54</v>
      </c>
      <c r="F48" s="14">
        <v>1</v>
      </c>
      <c r="G48" s="125"/>
      <c r="H48" s="125"/>
      <c r="I48" s="52"/>
    </row>
    <row r="49" ht="24" spans="1:9">
      <c r="A49" s="14">
        <v>46</v>
      </c>
      <c r="B49" s="15"/>
      <c r="C49" s="14" t="s">
        <v>788</v>
      </c>
      <c r="D49" s="16" t="s">
        <v>789</v>
      </c>
      <c r="E49" s="14" t="s">
        <v>54</v>
      </c>
      <c r="F49" s="14">
        <v>1</v>
      </c>
      <c r="G49" s="125"/>
      <c r="H49" s="125"/>
      <c r="I49" s="52"/>
    </row>
    <row r="50" ht="36" spans="1:9">
      <c r="A50" s="14">
        <v>47</v>
      </c>
      <c r="B50" s="15"/>
      <c r="C50" s="14" t="s">
        <v>790</v>
      </c>
      <c r="D50" s="16" t="s">
        <v>791</v>
      </c>
      <c r="E50" s="14" t="s">
        <v>54</v>
      </c>
      <c r="F50" s="14">
        <v>1</v>
      </c>
      <c r="G50" s="125"/>
      <c r="H50" s="125"/>
      <c r="I50" s="52"/>
    </row>
    <row r="51" ht="36" spans="1:9">
      <c r="A51" s="14">
        <v>48</v>
      </c>
      <c r="B51" s="15"/>
      <c r="C51" s="14" t="s">
        <v>792</v>
      </c>
      <c r="D51" s="16" t="s">
        <v>793</v>
      </c>
      <c r="E51" s="14" t="s">
        <v>54</v>
      </c>
      <c r="F51" s="14">
        <v>1</v>
      </c>
      <c r="G51" s="125"/>
      <c r="H51" s="125"/>
      <c r="I51" s="52"/>
    </row>
    <row r="52" spans="1:9">
      <c r="A52" s="14">
        <v>49</v>
      </c>
      <c r="B52" s="15"/>
      <c r="C52" s="14" t="s">
        <v>794</v>
      </c>
      <c r="D52" s="16" t="s">
        <v>795</v>
      </c>
      <c r="E52" s="14" t="s">
        <v>54</v>
      </c>
      <c r="F52" s="14">
        <v>1</v>
      </c>
      <c r="G52" s="125"/>
      <c r="H52" s="125"/>
      <c r="I52" s="52"/>
    </row>
    <row r="53" ht="36" spans="1:9">
      <c r="A53" s="14">
        <v>50</v>
      </c>
      <c r="B53" s="15"/>
      <c r="C53" s="14" t="s">
        <v>796</v>
      </c>
      <c r="D53" s="16" t="s">
        <v>797</v>
      </c>
      <c r="E53" s="14" t="s">
        <v>54</v>
      </c>
      <c r="F53" s="14">
        <v>1</v>
      </c>
      <c r="G53" s="125"/>
      <c r="H53" s="125"/>
      <c r="I53" s="52"/>
    </row>
    <row r="54" ht="60" spans="1:9">
      <c r="A54" s="14">
        <v>51</v>
      </c>
      <c r="B54" s="15" t="s">
        <v>798</v>
      </c>
      <c r="C54" s="14"/>
      <c r="D54" s="16" t="s">
        <v>799</v>
      </c>
      <c r="E54" s="14" t="s">
        <v>54</v>
      </c>
      <c r="F54" s="14">
        <v>1</v>
      </c>
      <c r="G54" s="125"/>
      <c r="H54" s="125"/>
      <c r="I54" s="52"/>
    </row>
    <row r="55" spans="1:9">
      <c r="A55" s="11" t="s">
        <v>800</v>
      </c>
      <c r="B55" s="12"/>
      <c r="C55" s="11"/>
      <c r="D55" s="11"/>
      <c r="E55" s="11"/>
      <c r="F55" s="11"/>
      <c r="G55" s="37"/>
      <c r="H55" s="37"/>
      <c r="I55" s="126"/>
    </row>
  </sheetData>
  <mergeCells count="13">
    <mergeCell ref="A1:I1"/>
    <mergeCell ref="B2:C2"/>
    <mergeCell ref="A3:I3"/>
    <mergeCell ref="B54:C54"/>
    <mergeCell ref="A55:G55"/>
    <mergeCell ref="B4:B7"/>
    <mergeCell ref="B8:B12"/>
    <mergeCell ref="B13:B23"/>
    <mergeCell ref="B24:B28"/>
    <mergeCell ref="B29:B32"/>
    <mergeCell ref="B33:B37"/>
    <mergeCell ref="B38:B42"/>
    <mergeCell ref="B43:B53"/>
  </mergeCells>
  <pageMargins left="0.75" right="0.75" top="1" bottom="1" header="0.5" footer="0.5"/>
  <pageSetup paperSize="9" scale="73"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7"/>
  <sheetViews>
    <sheetView view="pageBreakPreview" zoomScaleNormal="100" topLeftCell="A10" workbookViewId="0">
      <selection activeCell="J8" sqref="J8"/>
    </sheetView>
  </sheetViews>
  <sheetFormatPr defaultColWidth="8.89166666666667" defaultRowHeight="13.5" outlineLevelCol="7"/>
  <cols>
    <col min="1" max="1" width="5.89166666666667" style="1" customWidth="1"/>
    <col min="2" max="2" width="38.25" customWidth="1"/>
    <col min="3" max="3" width="89.875" customWidth="1"/>
    <col min="4" max="4" width="6.66666666666667" customWidth="1"/>
    <col min="5" max="5" width="6.25" customWidth="1"/>
    <col min="6" max="7" width="6.25" style="74" customWidth="1"/>
    <col min="8" max="8" width="6.25" customWidth="1"/>
  </cols>
  <sheetData>
    <row r="1" s="70" customFormat="1" ht="18.75" spans="1:8">
      <c r="A1" s="10" t="s">
        <v>9</v>
      </c>
      <c r="B1" s="10"/>
      <c r="C1" s="10"/>
      <c r="D1" s="10"/>
      <c r="E1" s="10"/>
      <c r="F1" s="10"/>
      <c r="G1" s="10"/>
      <c r="H1" s="10"/>
    </row>
    <row r="2" spans="1:8">
      <c r="A2" s="27" t="s">
        <v>1</v>
      </c>
      <c r="B2" s="27" t="s">
        <v>801</v>
      </c>
      <c r="C2" s="27" t="s">
        <v>802</v>
      </c>
      <c r="D2" s="27" t="s">
        <v>45</v>
      </c>
      <c r="E2" s="27" t="s">
        <v>46</v>
      </c>
      <c r="F2" s="28" t="s">
        <v>47</v>
      </c>
      <c r="G2" s="28" t="s">
        <v>48</v>
      </c>
      <c r="H2" s="27" t="s">
        <v>4</v>
      </c>
    </row>
    <row r="3" spans="1:8">
      <c r="A3" s="29" t="s">
        <v>803</v>
      </c>
      <c r="B3" s="29"/>
      <c r="C3" s="29"/>
      <c r="D3" s="29"/>
      <c r="E3" s="29"/>
      <c r="F3" s="28"/>
      <c r="G3" s="28"/>
      <c r="H3" s="29"/>
    </row>
    <row r="4" spans="1:8">
      <c r="A4" s="75" t="s">
        <v>804</v>
      </c>
      <c r="B4" s="75"/>
      <c r="C4" s="75"/>
      <c r="D4" s="75"/>
      <c r="E4" s="75"/>
      <c r="F4" s="76"/>
      <c r="G4" s="76"/>
      <c r="H4" s="75"/>
    </row>
    <row r="5" ht="24" spans="1:8">
      <c r="A5" s="77">
        <v>1</v>
      </c>
      <c r="B5" s="48" t="s">
        <v>805</v>
      </c>
      <c r="C5" s="51" t="s">
        <v>806</v>
      </c>
      <c r="D5" s="48" t="s">
        <v>54</v>
      </c>
      <c r="E5" s="48">
        <v>1</v>
      </c>
      <c r="F5" s="78"/>
      <c r="G5" s="78"/>
      <c r="H5" s="77"/>
    </row>
    <row r="6" ht="24" spans="1:8">
      <c r="A6" s="77">
        <v>2</v>
      </c>
      <c r="B6" s="48" t="s">
        <v>807</v>
      </c>
      <c r="C6" s="51" t="s">
        <v>808</v>
      </c>
      <c r="D6" s="48" t="s">
        <v>54</v>
      </c>
      <c r="E6" s="48">
        <v>5</v>
      </c>
      <c r="F6" s="78"/>
      <c r="G6" s="78"/>
      <c r="H6" s="77"/>
    </row>
    <row r="7" ht="24" spans="1:8">
      <c r="A7" s="77">
        <v>3</v>
      </c>
      <c r="B7" s="48" t="s">
        <v>809</v>
      </c>
      <c r="C7" s="51" t="s">
        <v>810</v>
      </c>
      <c r="D7" s="48" t="s">
        <v>811</v>
      </c>
      <c r="E7" s="48">
        <v>2</v>
      </c>
      <c r="F7" s="79"/>
      <c r="G7" s="78"/>
      <c r="H7" s="77"/>
    </row>
    <row r="8" spans="1:8">
      <c r="A8" s="77">
        <v>4</v>
      </c>
      <c r="B8" s="48" t="s">
        <v>812</v>
      </c>
      <c r="C8" s="51" t="s">
        <v>813</v>
      </c>
      <c r="D8" s="48" t="s">
        <v>811</v>
      </c>
      <c r="E8" s="48">
        <v>1</v>
      </c>
      <c r="F8" s="78"/>
      <c r="G8" s="78"/>
      <c r="H8" s="77"/>
    </row>
    <row r="9" ht="48" spans="1:8">
      <c r="A9" s="77">
        <v>5</v>
      </c>
      <c r="B9" s="48" t="s">
        <v>814</v>
      </c>
      <c r="C9" s="51" t="s">
        <v>815</v>
      </c>
      <c r="D9" s="48" t="s">
        <v>54</v>
      </c>
      <c r="E9" s="48">
        <v>1</v>
      </c>
      <c r="F9" s="78"/>
      <c r="G9" s="78"/>
      <c r="H9" s="77"/>
    </row>
    <row r="10" ht="24" spans="1:8">
      <c r="A10" s="77">
        <v>6</v>
      </c>
      <c r="B10" s="48" t="s">
        <v>816</v>
      </c>
      <c r="C10" s="51" t="s">
        <v>817</v>
      </c>
      <c r="D10" s="48" t="s">
        <v>54</v>
      </c>
      <c r="E10" s="48">
        <v>1</v>
      </c>
      <c r="F10" s="79"/>
      <c r="G10" s="78"/>
      <c r="H10" s="77"/>
    </row>
    <row r="11" spans="1:8">
      <c r="A11" s="77">
        <v>7</v>
      </c>
      <c r="B11" s="48" t="s">
        <v>818</v>
      </c>
      <c r="C11" s="51" t="s">
        <v>819</v>
      </c>
      <c r="D11" s="48" t="s">
        <v>820</v>
      </c>
      <c r="E11" s="48">
        <v>100</v>
      </c>
      <c r="F11" s="78"/>
      <c r="G11" s="78"/>
      <c r="H11" s="77"/>
    </row>
    <row r="12" ht="36" spans="1:8">
      <c r="A12" s="77">
        <v>8</v>
      </c>
      <c r="B12" s="48" t="s">
        <v>821</v>
      </c>
      <c r="C12" s="51" t="s">
        <v>822</v>
      </c>
      <c r="D12" s="48" t="s">
        <v>54</v>
      </c>
      <c r="E12" s="48">
        <v>1</v>
      </c>
      <c r="F12" s="78"/>
      <c r="G12" s="78"/>
      <c r="H12" s="77"/>
    </row>
    <row r="13" s="42" customFormat="1" ht="60" spans="1:8">
      <c r="A13" s="77">
        <v>9</v>
      </c>
      <c r="B13" s="48" t="s">
        <v>823</v>
      </c>
      <c r="C13" s="51" t="s">
        <v>824</v>
      </c>
      <c r="D13" s="48" t="s">
        <v>54</v>
      </c>
      <c r="E13" s="80">
        <v>1</v>
      </c>
      <c r="F13" s="78"/>
      <c r="G13" s="78"/>
      <c r="H13" s="77"/>
    </row>
    <row r="14" spans="1:8">
      <c r="A14" s="77">
        <v>10</v>
      </c>
      <c r="B14" s="48" t="s">
        <v>825</v>
      </c>
      <c r="C14" s="51" t="s">
        <v>826</v>
      </c>
      <c r="D14" s="81" t="s">
        <v>811</v>
      </c>
      <c r="E14" s="80">
        <v>1</v>
      </c>
      <c r="F14" s="78"/>
      <c r="G14" s="78"/>
      <c r="H14" s="77"/>
    </row>
    <row r="15" ht="36" spans="1:8">
      <c r="A15" s="77">
        <v>11</v>
      </c>
      <c r="B15" s="48" t="s">
        <v>827</v>
      </c>
      <c r="C15" s="51" t="s">
        <v>828</v>
      </c>
      <c r="D15" s="81" t="s">
        <v>811</v>
      </c>
      <c r="E15" s="80">
        <v>2</v>
      </c>
      <c r="F15" s="78"/>
      <c r="G15" s="78"/>
      <c r="H15" s="77"/>
    </row>
    <row r="16" spans="1:8">
      <c r="A16" s="77">
        <v>12</v>
      </c>
      <c r="B16" s="48" t="s">
        <v>829</v>
      </c>
      <c r="C16" s="51" t="s">
        <v>830</v>
      </c>
      <c r="D16" s="81" t="s">
        <v>811</v>
      </c>
      <c r="E16" s="82">
        <v>1</v>
      </c>
      <c r="F16" s="78"/>
      <c r="G16" s="78"/>
      <c r="H16" s="77"/>
    </row>
    <row r="17" ht="72" spans="1:8">
      <c r="A17" s="77">
        <v>13</v>
      </c>
      <c r="B17" s="48" t="s">
        <v>831</v>
      </c>
      <c r="C17" s="51" t="s">
        <v>832</v>
      </c>
      <c r="D17" s="82" t="s">
        <v>811</v>
      </c>
      <c r="E17" s="82">
        <v>2</v>
      </c>
      <c r="F17" s="78"/>
      <c r="G17" s="78"/>
      <c r="H17" s="77"/>
    </row>
    <row r="18" ht="120" spans="1:8">
      <c r="A18" s="77">
        <v>14</v>
      </c>
      <c r="B18" s="48" t="s">
        <v>833</v>
      </c>
      <c r="C18" s="51" t="s">
        <v>834</v>
      </c>
      <c r="D18" s="82" t="s">
        <v>835</v>
      </c>
      <c r="E18" s="82">
        <v>2</v>
      </c>
      <c r="F18" s="78"/>
      <c r="G18" s="78"/>
      <c r="H18" s="77"/>
    </row>
    <row r="19" ht="24" spans="1:8">
      <c r="A19" s="77">
        <v>15</v>
      </c>
      <c r="B19" s="48" t="s">
        <v>836</v>
      </c>
      <c r="C19" s="51" t="s">
        <v>837</v>
      </c>
      <c r="D19" s="82" t="s">
        <v>835</v>
      </c>
      <c r="E19" s="80">
        <v>2</v>
      </c>
      <c r="F19" s="78"/>
      <c r="G19" s="78"/>
      <c r="H19" s="77"/>
    </row>
    <row r="20" ht="36" spans="1:8">
      <c r="A20" s="77">
        <v>16</v>
      </c>
      <c r="B20" s="48" t="s">
        <v>838</v>
      </c>
      <c r="C20" s="51" t="s">
        <v>839</v>
      </c>
      <c r="D20" s="81" t="s">
        <v>835</v>
      </c>
      <c r="E20" s="80">
        <v>1</v>
      </c>
      <c r="F20" s="78"/>
      <c r="G20" s="78"/>
      <c r="H20" s="77"/>
    </row>
    <row r="21" spans="1:8">
      <c r="A21" s="77">
        <v>17</v>
      </c>
      <c r="B21" s="48" t="s">
        <v>840</v>
      </c>
      <c r="C21" s="51" t="s">
        <v>841</v>
      </c>
      <c r="D21" s="83" t="s">
        <v>54</v>
      </c>
      <c r="E21" s="48">
        <v>1</v>
      </c>
      <c r="F21" s="78"/>
      <c r="G21" s="78"/>
      <c r="H21" s="77"/>
    </row>
    <row r="22" ht="36" spans="1:8">
      <c r="A22" s="77">
        <v>18</v>
      </c>
      <c r="B22" s="48" t="s">
        <v>842</v>
      </c>
      <c r="C22" s="51" t="s">
        <v>843</v>
      </c>
      <c r="D22" s="83" t="s">
        <v>811</v>
      </c>
      <c r="E22" s="48">
        <v>1</v>
      </c>
      <c r="F22" s="78"/>
      <c r="G22" s="78"/>
      <c r="H22" s="77"/>
    </row>
    <row r="23" spans="1:8">
      <c r="A23" s="77">
        <v>19</v>
      </c>
      <c r="B23" s="48" t="s">
        <v>844</v>
      </c>
      <c r="C23" s="51" t="s">
        <v>845</v>
      </c>
      <c r="D23" s="83" t="s">
        <v>846</v>
      </c>
      <c r="E23" s="48">
        <v>90</v>
      </c>
      <c r="F23" s="78"/>
      <c r="G23" s="78"/>
      <c r="H23" s="77"/>
    </row>
    <row r="24" ht="38" customHeight="1" spans="1:8">
      <c r="A24" s="77">
        <v>20</v>
      </c>
      <c r="B24" s="48" t="s">
        <v>847</v>
      </c>
      <c r="C24" s="51" t="s">
        <v>848</v>
      </c>
      <c r="D24" s="83" t="s">
        <v>835</v>
      </c>
      <c r="E24" s="84">
        <v>1</v>
      </c>
      <c r="F24" s="78"/>
      <c r="G24" s="78"/>
      <c r="H24" s="77"/>
    </row>
    <row r="25" spans="1:8">
      <c r="A25" s="77">
        <v>21</v>
      </c>
      <c r="B25" s="48" t="s">
        <v>849</v>
      </c>
      <c r="C25" s="51" t="s">
        <v>850</v>
      </c>
      <c r="D25" s="83" t="s">
        <v>835</v>
      </c>
      <c r="E25" s="84">
        <v>1</v>
      </c>
      <c r="F25" s="78"/>
      <c r="G25" s="78"/>
      <c r="H25" s="77"/>
    </row>
    <row r="26" spans="1:8">
      <c r="A26" s="77">
        <v>22</v>
      </c>
      <c r="B26" s="48" t="s">
        <v>851</v>
      </c>
      <c r="C26" s="51" t="s">
        <v>852</v>
      </c>
      <c r="D26" s="83" t="s">
        <v>835</v>
      </c>
      <c r="E26" s="84">
        <v>1</v>
      </c>
      <c r="F26" s="78"/>
      <c r="G26" s="78"/>
      <c r="H26" s="77"/>
    </row>
    <row r="27" spans="1:8">
      <c r="A27" s="77">
        <v>23</v>
      </c>
      <c r="B27" s="48" t="s">
        <v>853</v>
      </c>
      <c r="C27" s="51" t="s">
        <v>854</v>
      </c>
      <c r="D27" s="83" t="s">
        <v>855</v>
      </c>
      <c r="E27" s="84">
        <v>1</v>
      </c>
      <c r="F27" s="78"/>
      <c r="G27" s="78"/>
      <c r="H27" s="77"/>
    </row>
    <row r="28" spans="1:8">
      <c r="A28" s="77">
        <v>24</v>
      </c>
      <c r="B28" s="48" t="s">
        <v>856</v>
      </c>
      <c r="C28" s="48" t="s">
        <v>857</v>
      </c>
      <c r="D28" s="48" t="s">
        <v>858</v>
      </c>
      <c r="E28" s="48">
        <v>1</v>
      </c>
      <c r="F28" s="78"/>
      <c r="G28" s="78"/>
      <c r="H28" s="77"/>
    </row>
    <row r="29" ht="24" spans="1:8">
      <c r="A29" s="77">
        <v>25</v>
      </c>
      <c r="B29" s="48" t="s">
        <v>859</v>
      </c>
      <c r="C29" s="51" t="s">
        <v>860</v>
      </c>
      <c r="D29" s="60" t="s">
        <v>54</v>
      </c>
      <c r="E29" s="60">
        <v>1</v>
      </c>
      <c r="F29" s="78"/>
      <c r="G29" s="78"/>
      <c r="H29" s="77"/>
    </row>
    <row r="30" spans="1:8">
      <c r="A30" s="77">
        <v>26</v>
      </c>
      <c r="B30" s="60" t="s">
        <v>861</v>
      </c>
      <c r="C30" s="60" t="s">
        <v>862</v>
      </c>
      <c r="D30" s="60" t="s">
        <v>863</v>
      </c>
      <c r="E30" s="60">
        <v>1</v>
      </c>
      <c r="F30" s="78"/>
      <c r="G30" s="78"/>
      <c r="H30" s="77"/>
    </row>
    <row r="31" spans="1:8">
      <c r="A31" s="77">
        <v>27</v>
      </c>
      <c r="B31" s="60" t="s">
        <v>864</v>
      </c>
      <c r="C31" s="60" t="s">
        <v>865</v>
      </c>
      <c r="D31" s="60" t="s">
        <v>811</v>
      </c>
      <c r="E31" s="60">
        <v>1</v>
      </c>
      <c r="F31" s="78"/>
      <c r="G31" s="78"/>
      <c r="H31" s="77"/>
    </row>
    <row r="32" spans="1:8">
      <c r="A32" s="77">
        <v>28</v>
      </c>
      <c r="B32" s="60" t="s">
        <v>866</v>
      </c>
      <c r="C32" s="60" t="s">
        <v>867</v>
      </c>
      <c r="D32" s="60" t="s">
        <v>835</v>
      </c>
      <c r="E32" s="60">
        <v>3</v>
      </c>
      <c r="F32" s="78"/>
      <c r="G32" s="78"/>
      <c r="H32" s="77"/>
    </row>
    <row r="33" spans="1:8">
      <c r="A33" s="77">
        <v>29</v>
      </c>
      <c r="B33" s="60" t="s">
        <v>868</v>
      </c>
      <c r="C33" s="60" t="s">
        <v>869</v>
      </c>
      <c r="D33" s="60" t="s">
        <v>835</v>
      </c>
      <c r="E33" s="60">
        <v>3</v>
      </c>
      <c r="F33" s="78"/>
      <c r="G33" s="78"/>
      <c r="H33" s="77"/>
    </row>
    <row r="34" spans="1:8">
      <c r="A34" s="77">
        <v>30</v>
      </c>
      <c r="B34" s="60" t="s">
        <v>870</v>
      </c>
      <c r="C34" s="60" t="s">
        <v>871</v>
      </c>
      <c r="D34" s="60" t="s">
        <v>835</v>
      </c>
      <c r="E34" s="60">
        <v>3</v>
      </c>
      <c r="F34" s="78"/>
      <c r="G34" s="78"/>
      <c r="H34" s="77"/>
    </row>
    <row r="35" ht="96" spans="1:8">
      <c r="A35" s="77">
        <v>31</v>
      </c>
      <c r="B35" s="60" t="s">
        <v>872</v>
      </c>
      <c r="C35" s="19" t="s">
        <v>873</v>
      </c>
      <c r="D35" s="60" t="s">
        <v>811</v>
      </c>
      <c r="E35" s="60">
        <v>1</v>
      </c>
      <c r="F35" s="78"/>
      <c r="G35" s="78"/>
      <c r="H35" s="77"/>
    </row>
    <row r="36" spans="1:8">
      <c r="A36" s="77">
        <v>32</v>
      </c>
      <c r="B36" s="60" t="s">
        <v>874</v>
      </c>
      <c r="C36" s="60" t="s">
        <v>875</v>
      </c>
      <c r="D36" s="60" t="s">
        <v>876</v>
      </c>
      <c r="E36" s="60">
        <v>1</v>
      </c>
      <c r="F36" s="78"/>
      <c r="G36" s="78"/>
      <c r="H36" s="77"/>
    </row>
    <row r="37" spans="1:8">
      <c r="A37" s="75" t="s">
        <v>877</v>
      </c>
      <c r="B37" s="75"/>
      <c r="C37" s="75"/>
      <c r="D37" s="75"/>
      <c r="E37" s="75"/>
      <c r="F37" s="85"/>
      <c r="G37" s="85"/>
      <c r="H37" s="75"/>
    </row>
    <row r="38" ht="63" customHeight="1" spans="1:8">
      <c r="A38" s="77">
        <v>1</v>
      </c>
      <c r="B38" s="48" t="s">
        <v>878</v>
      </c>
      <c r="C38" s="51" t="s">
        <v>879</v>
      </c>
      <c r="D38" s="48" t="s">
        <v>811</v>
      </c>
      <c r="E38" s="48">
        <v>1</v>
      </c>
      <c r="F38" s="78"/>
      <c r="G38" s="78"/>
      <c r="H38" s="48"/>
    </row>
    <row r="39" ht="48" spans="1:8">
      <c r="A39" s="77">
        <v>2</v>
      </c>
      <c r="B39" s="48" t="s">
        <v>880</v>
      </c>
      <c r="C39" s="51" t="s">
        <v>879</v>
      </c>
      <c r="D39" s="48" t="s">
        <v>811</v>
      </c>
      <c r="E39" s="48">
        <v>1</v>
      </c>
      <c r="F39" s="78"/>
      <c r="G39" s="78"/>
      <c r="H39" s="48"/>
    </row>
    <row r="40" ht="108" spans="1:8">
      <c r="A40" s="77">
        <v>3</v>
      </c>
      <c r="B40" s="48" t="s">
        <v>881</v>
      </c>
      <c r="C40" s="51" t="s">
        <v>882</v>
      </c>
      <c r="D40" s="48" t="s">
        <v>811</v>
      </c>
      <c r="E40" s="48">
        <v>1</v>
      </c>
      <c r="F40" s="78"/>
      <c r="G40" s="78"/>
      <c r="H40" s="48"/>
    </row>
    <row r="41" ht="48" spans="1:8">
      <c r="A41" s="77">
        <v>4</v>
      </c>
      <c r="B41" s="48" t="s">
        <v>883</v>
      </c>
      <c r="C41" s="51" t="s">
        <v>879</v>
      </c>
      <c r="D41" s="48" t="s">
        <v>811</v>
      </c>
      <c r="E41" s="48">
        <v>1</v>
      </c>
      <c r="F41" s="78"/>
      <c r="G41" s="78"/>
      <c r="H41" s="48"/>
    </row>
    <row r="42" ht="48" spans="1:8">
      <c r="A42" s="77">
        <v>5</v>
      </c>
      <c r="B42" s="48" t="s">
        <v>884</v>
      </c>
      <c r="C42" s="51" t="s">
        <v>879</v>
      </c>
      <c r="D42" s="48" t="s">
        <v>811</v>
      </c>
      <c r="E42" s="48">
        <v>1</v>
      </c>
      <c r="F42" s="78"/>
      <c r="G42" s="78"/>
      <c r="H42" s="48"/>
    </row>
    <row r="43" spans="1:8">
      <c r="A43" s="75" t="s">
        <v>885</v>
      </c>
      <c r="B43" s="75"/>
      <c r="C43" s="75"/>
      <c r="D43" s="75"/>
      <c r="E43" s="75"/>
      <c r="F43" s="85"/>
      <c r="G43" s="85"/>
      <c r="H43" s="75"/>
    </row>
    <row r="44" spans="1:8">
      <c r="A44" s="77">
        <v>1</v>
      </c>
      <c r="B44" s="48" t="s">
        <v>886</v>
      </c>
      <c r="C44" s="48" t="s">
        <v>887</v>
      </c>
      <c r="D44" s="48" t="s">
        <v>820</v>
      </c>
      <c r="E44" s="48">
        <v>40</v>
      </c>
      <c r="F44" s="78"/>
      <c r="G44" s="78"/>
      <c r="H44" s="48"/>
    </row>
    <row r="45" spans="1:8">
      <c r="A45" s="77">
        <v>2</v>
      </c>
      <c r="B45" s="48" t="s">
        <v>888</v>
      </c>
      <c r="C45" s="48" t="s">
        <v>889</v>
      </c>
      <c r="D45" s="48" t="s">
        <v>820</v>
      </c>
      <c r="E45" s="48">
        <v>10</v>
      </c>
      <c r="F45" s="78"/>
      <c r="G45" s="78"/>
      <c r="H45" s="48"/>
    </row>
    <row r="46" spans="1:8">
      <c r="A46" s="77">
        <v>3</v>
      </c>
      <c r="B46" s="48" t="s">
        <v>890</v>
      </c>
      <c r="C46" s="48" t="s">
        <v>891</v>
      </c>
      <c r="D46" s="48" t="s">
        <v>820</v>
      </c>
      <c r="E46" s="48">
        <v>45</v>
      </c>
      <c r="F46" s="78"/>
      <c r="G46" s="78"/>
      <c r="H46" s="48"/>
    </row>
    <row r="47" spans="1:8">
      <c r="A47" s="77">
        <v>4</v>
      </c>
      <c r="B47" s="48" t="s">
        <v>892</v>
      </c>
      <c r="C47" s="48" t="s">
        <v>893</v>
      </c>
      <c r="D47" s="48" t="s">
        <v>54</v>
      </c>
      <c r="E47" s="48">
        <v>2</v>
      </c>
      <c r="F47" s="78"/>
      <c r="G47" s="78"/>
      <c r="H47" s="48"/>
    </row>
    <row r="48" spans="1:8">
      <c r="A48" s="77">
        <v>5</v>
      </c>
      <c r="B48" s="48" t="s">
        <v>894</v>
      </c>
      <c r="C48" s="48" t="s">
        <v>895</v>
      </c>
      <c r="D48" s="48" t="s">
        <v>820</v>
      </c>
      <c r="E48" s="48">
        <v>40</v>
      </c>
      <c r="F48" s="78"/>
      <c r="G48" s="78"/>
      <c r="H48" s="48"/>
    </row>
    <row r="49" spans="1:8">
      <c r="A49" s="77">
        <v>6</v>
      </c>
      <c r="B49" s="48" t="s">
        <v>896</v>
      </c>
      <c r="C49" s="48" t="s">
        <v>897</v>
      </c>
      <c r="D49" s="48" t="s">
        <v>835</v>
      </c>
      <c r="E49" s="48">
        <v>2</v>
      </c>
      <c r="F49" s="78"/>
      <c r="G49" s="78"/>
      <c r="H49" s="48"/>
    </row>
    <row r="50" spans="1:8">
      <c r="A50" s="77">
        <v>7</v>
      </c>
      <c r="B50" s="48" t="s">
        <v>898</v>
      </c>
      <c r="C50" s="48" t="s">
        <v>899</v>
      </c>
      <c r="D50" s="48" t="s">
        <v>835</v>
      </c>
      <c r="E50" s="48">
        <v>6</v>
      </c>
      <c r="F50" s="78"/>
      <c r="G50" s="78"/>
      <c r="H50" s="48"/>
    </row>
    <row r="51" spans="1:8">
      <c r="A51" s="77">
        <v>8</v>
      </c>
      <c r="B51" s="48" t="s">
        <v>900</v>
      </c>
      <c r="C51" s="48" t="s">
        <v>901</v>
      </c>
      <c r="D51" s="48" t="s">
        <v>835</v>
      </c>
      <c r="E51" s="48">
        <v>1</v>
      </c>
      <c r="F51" s="78"/>
      <c r="G51" s="78"/>
      <c r="H51" s="48"/>
    </row>
    <row r="52" spans="1:8">
      <c r="A52" s="77">
        <v>9</v>
      </c>
      <c r="B52" s="48" t="s">
        <v>902</v>
      </c>
      <c r="C52" s="48" t="s">
        <v>903</v>
      </c>
      <c r="D52" s="48" t="s">
        <v>835</v>
      </c>
      <c r="E52" s="48">
        <v>1</v>
      </c>
      <c r="F52" s="78"/>
      <c r="G52" s="78"/>
      <c r="H52" s="48"/>
    </row>
    <row r="53" spans="1:8">
      <c r="A53" s="77">
        <v>10</v>
      </c>
      <c r="B53" s="48" t="s">
        <v>904</v>
      </c>
      <c r="C53" s="48" t="s">
        <v>905</v>
      </c>
      <c r="D53" s="48" t="s">
        <v>835</v>
      </c>
      <c r="E53" s="48">
        <v>1</v>
      </c>
      <c r="F53" s="78"/>
      <c r="G53" s="78"/>
      <c r="H53" s="48"/>
    </row>
    <row r="54" spans="1:8">
      <c r="A54" s="77">
        <v>11</v>
      </c>
      <c r="B54" s="48" t="s">
        <v>906</v>
      </c>
      <c r="C54" s="48" t="s">
        <v>907</v>
      </c>
      <c r="D54" s="48" t="s">
        <v>835</v>
      </c>
      <c r="E54" s="48">
        <v>2</v>
      </c>
      <c r="F54" s="78"/>
      <c r="G54" s="78"/>
      <c r="H54" s="48"/>
    </row>
    <row r="55" spans="1:8">
      <c r="A55" s="77">
        <v>12</v>
      </c>
      <c r="B55" s="48" t="s">
        <v>908</v>
      </c>
      <c r="C55" s="48" t="s">
        <v>909</v>
      </c>
      <c r="D55" s="48" t="s">
        <v>820</v>
      </c>
      <c r="E55" s="48">
        <v>10</v>
      </c>
      <c r="F55" s="78"/>
      <c r="G55" s="78"/>
      <c r="H55" s="48"/>
    </row>
    <row r="56" spans="1:8">
      <c r="A56" s="77">
        <v>13</v>
      </c>
      <c r="B56" s="48" t="s">
        <v>910</v>
      </c>
      <c r="C56" s="48" t="s">
        <v>911</v>
      </c>
      <c r="D56" s="48" t="s">
        <v>820</v>
      </c>
      <c r="E56" s="48">
        <v>15</v>
      </c>
      <c r="F56" s="78"/>
      <c r="G56" s="78"/>
      <c r="H56" s="48"/>
    </row>
    <row r="57" spans="1:8">
      <c r="A57" s="77">
        <v>14</v>
      </c>
      <c r="B57" s="48" t="s">
        <v>912</v>
      </c>
      <c r="C57" s="48" t="s">
        <v>913</v>
      </c>
      <c r="D57" s="48" t="s">
        <v>820</v>
      </c>
      <c r="E57" s="48">
        <v>100</v>
      </c>
      <c r="F57" s="78"/>
      <c r="G57" s="78"/>
      <c r="H57" s="48"/>
    </row>
    <row r="58" spans="1:8">
      <c r="A58" s="77">
        <v>15</v>
      </c>
      <c r="B58" s="48" t="s">
        <v>914</v>
      </c>
      <c r="C58" s="48" t="s">
        <v>915</v>
      </c>
      <c r="D58" s="48" t="s">
        <v>54</v>
      </c>
      <c r="E58" s="48">
        <v>1</v>
      </c>
      <c r="F58" s="78"/>
      <c r="G58" s="78"/>
      <c r="H58" s="48"/>
    </row>
    <row r="59" ht="24" spans="1:8">
      <c r="A59" s="77">
        <v>16</v>
      </c>
      <c r="B59" s="48" t="s">
        <v>916</v>
      </c>
      <c r="C59" s="51" t="s">
        <v>917</v>
      </c>
      <c r="D59" s="48" t="s">
        <v>858</v>
      </c>
      <c r="E59" s="48">
        <v>1</v>
      </c>
      <c r="F59" s="78"/>
      <c r="G59" s="78"/>
      <c r="H59" s="48"/>
    </row>
    <row r="60" customFormat="1" spans="1:8">
      <c r="A60" s="75" t="s">
        <v>918</v>
      </c>
      <c r="B60" s="75"/>
      <c r="C60" s="75"/>
      <c r="D60" s="75"/>
      <c r="E60" s="75"/>
      <c r="F60" s="85"/>
      <c r="G60" s="85"/>
      <c r="H60" s="75"/>
    </row>
    <row r="61" customFormat="1" spans="1:8">
      <c r="A61" s="77">
        <v>1</v>
      </c>
      <c r="B61" s="48" t="s">
        <v>919</v>
      </c>
      <c r="C61" s="48" t="s">
        <v>920</v>
      </c>
      <c r="D61" s="48" t="s">
        <v>858</v>
      </c>
      <c r="E61" s="48">
        <v>1</v>
      </c>
      <c r="F61" s="78"/>
      <c r="G61" s="78"/>
      <c r="H61" s="48"/>
    </row>
    <row r="62" customFormat="1" spans="1:8">
      <c r="A62" s="77">
        <v>2</v>
      </c>
      <c r="B62" s="48" t="s">
        <v>921</v>
      </c>
      <c r="C62" s="48" t="s">
        <v>922</v>
      </c>
      <c r="D62" s="48" t="s">
        <v>858</v>
      </c>
      <c r="E62" s="48">
        <v>1</v>
      </c>
      <c r="F62" s="78"/>
      <c r="G62" s="78"/>
      <c r="H62" s="48"/>
    </row>
    <row r="63" customFormat="1" spans="1:8">
      <c r="A63" s="77">
        <v>3</v>
      </c>
      <c r="B63" s="48" t="s">
        <v>923</v>
      </c>
      <c r="C63" s="48" t="s">
        <v>924</v>
      </c>
      <c r="D63" s="48" t="s">
        <v>925</v>
      </c>
      <c r="E63" s="48">
        <f>49*2</f>
        <v>98</v>
      </c>
      <c r="F63" s="78"/>
      <c r="G63" s="78"/>
      <c r="H63" s="48"/>
    </row>
    <row r="64" customFormat="1" spans="1:8">
      <c r="A64" s="77">
        <v>4</v>
      </c>
      <c r="B64" s="48" t="s">
        <v>926</v>
      </c>
      <c r="C64" s="48" t="s">
        <v>927</v>
      </c>
      <c r="D64" s="48" t="s">
        <v>925</v>
      </c>
      <c r="E64" s="48">
        <v>49</v>
      </c>
      <c r="F64" s="78"/>
      <c r="G64" s="78"/>
      <c r="H64" s="48"/>
    </row>
    <row r="65" customFormat="1" spans="1:8">
      <c r="A65" s="77">
        <v>5</v>
      </c>
      <c r="B65" s="48" t="s">
        <v>928</v>
      </c>
      <c r="C65" s="48" t="s">
        <v>929</v>
      </c>
      <c r="D65" s="48" t="s">
        <v>925</v>
      </c>
      <c r="E65" s="48">
        <v>49</v>
      </c>
      <c r="F65" s="78"/>
      <c r="G65" s="78"/>
      <c r="H65" s="48"/>
    </row>
    <row r="66" customFormat="1" spans="1:8">
      <c r="A66" s="77">
        <v>6</v>
      </c>
      <c r="B66" s="48" t="s">
        <v>930</v>
      </c>
      <c r="C66" s="48" t="s">
        <v>931</v>
      </c>
      <c r="D66" s="48" t="s">
        <v>54</v>
      </c>
      <c r="E66" s="48">
        <v>6</v>
      </c>
      <c r="F66" s="78"/>
      <c r="G66" s="78"/>
      <c r="H66" s="48"/>
    </row>
    <row r="67" customFormat="1" spans="1:8">
      <c r="A67" s="77">
        <v>7</v>
      </c>
      <c r="B67" s="48" t="s">
        <v>932</v>
      </c>
      <c r="C67" s="48" t="s">
        <v>933</v>
      </c>
      <c r="D67" s="48" t="s">
        <v>925</v>
      </c>
      <c r="E67" s="48">
        <v>42</v>
      </c>
      <c r="F67" s="78"/>
      <c r="G67" s="78"/>
      <c r="H67" s="48"/>
    </row>
    <row r="68" customFormat="1" spans="1:8">
      <c r="A68" s="77">
        <v>8</v>
      </c>
      <c r="B68" s="48" t="s">
        <v>934</v>
      </c>
      <c r="C68" s="48" t="s">
        <v>935</v>
      </c>
      <c r="D68" s="48" t="s">
        <v>925</v>
      </c>
      <c r="E68" s="48">
        <v>3</v>
      </c>
      <c r="F68" s="78"/>
      <c r="G68" s="78"/>
      <c r="H68" s="48"/>
    </row>
    <row r="69" customFormat="1" spans="1:8">
      <c r="A69" s="77">
        <v>9</v>
      </c>
      <c r="B69" s="48" t="s">
        <v>936</v>
      </c>
      <c r="C69" s="48" t="s">
        <v>937</v>
      </c>
      <c r="D69" s="48" t="s">
        <v>820</v>
      </c>
      <c r="E69" s="48">
        <v>28</v>
      </c>
      <c r="F69" s="78"/>
      <c r="G69" s="78"/>
      <c r="H69" s="48"/>
    </row>
    <row r="70" customFormat="1" spans="1:8">
      <c r="A70" s="77">
        <v>10</v>
      </c>
      <c r="B70" s="48" t="s">
        <v>938</v>
      </c>
      <c r="C70" s="48" t="s">
        <v>939</v>
      </c>
      <c r="D70" s="48" t="s">
        <v>54</v>
      </c>
      <c r="E70" s="48">
        <v>1</v>
      </c>
      <c r="F70" s="78"/>
      <c r="G70" s="78"/>
      <c r="H70" s="48"/>
    </row>
    <row r="71" customFormat="1" spans="1:8">
      <c r="A71" s="77">
        <v>11</v>
      </c>
      <c r="B71" s="48" t="s">
        <v>940</v>
      </c>
      <c r="C71" s="48" t="s">
        <v>941</v>
      </c>
      <c r="D71" s="48" t="s">
        <v>54</v>
      </c>
      <c r="E71" s="48">
        <v>2</v>
      </c>
      <c r="F71" s="78"/>
      <c r="G71" s="78"/>
      <c r="H71" s="48"/>
    </row>
    <row r="72" customFormat="1" spans="1:8">
      <c r="A72" s="77">
        <v>12</v>
      </c>
      <c r="B72" s="48" t="s">
        <v>942</v>
      </c>
      <c r="C72" s="48" t="s">
        <v>943</v>
      </c>
      <c r="D72" s="48" t="s">
        <v>858</v>
      </c>
      <c r="E72" s="48">
        <v>1</v>
      </c>
      <c r="F72" s="78"/>
      <c r="G72" s="78"/>
      <c r="H72" s="48"/>
    </row>
    <row r="73" customFormat="1" spans="1:8">
      <c r="A73" s="77">
        <v>13</v>
      </c>
      <c r="B73" s="48" t="s">
        <v>944</v>
      </c>
      <c r="C73" s="48" t="s">
        <v>945</v>
      </c>
      <c r="D73" s="48" t="s">
        <v>820</v>
      </c>
      <c r="E73" s="48">
        <v>30</v>
      </c>
      <c r="F73" s="78"/>
      <c r="G73" s="78"/>
      <c r="H73" s="48"/>
    </row>
    <row r="74" customFormat="1" spans="1:8">
      <c r="A74" s="77">
        <v>14</v>
      </c>
      <c r="B74" s="48" t="s">
        <v>946</v>
      </c>
      <c r="C74" s="48" t="s">
        <v>947</v>
      </c>
      <c r="D74" s="48" t="s">
        <v>820</v>
      </c>
      <c r="E74" s="48">
        <v>15</v>
      </c>
      <c r="F74" s="78"/>
      <c r="G74" s="78"/>
      <c r="H74" s="48"/>
    </row>
    <row r="75" customFormat="1" spans="1:8">
      <c r="A75" s="77">
        <v>15</v>
      </c>
      <c r="B75" s="86" t="s">
        <v>948</v>
      </c>
      <c r="C75" s="86" t="s">
        <v>949</v>
      </c>
      <c r="D75" s="48" t="s">
        <v>858</v>
      </c>
      <c r="E75" s="48">
        <v>1</v>
      </c>
      <c r="F75" s="78"/>
      <c r="G75" s="78"/>
      <c r="H75" s="48"/>
    </row>
    <row r="76" s="25" customFormat="1" spans="1:8">
      <c r="A76" s="87" t="s">
        <v>950</v>
      </c>
      <c r="B76" s="87"/>
      <c r="C76" s="87"/>
      <c r="D76" s="87"/>
      <c r="E76" s="87"/>
      <c r="F76" s="88"/>
      <c r="G76" s="89"/>
      <c r="H76" s="38"/>
    </row>
    <row r="77" spans="1:8">
      <c r="A77" s="75" t="s">
        <v>951</v>
      </c>
      <c r="B77" s="75"/>
      <c r="C77" s="75"/>
      <c r="D77" s="75"/>
      <c r="E77" s="75"/>
      <c r="F77" s="85"/>
      <c r="G77" s="85"/>
      <c r="H77" s="75"/>
    </row>
    <row r="78" ht="24" spans="1:8">
      <c r="A78" s="77">
        <v>1</v>
      </c>
      <c r="B78" s="48" t="s">
        <v>952</v>
      </c>
      <c r="C78" s="48" t="s">
        <v>953</v>
      </c>
      <c r="D78" s="48" t="s">
        <v>954</v>
      </c>
      <c r="E78" s="48">
        <v>1</v>
      </c>
      <c r="F78" s="78"/>
      <c r="G78" s="78"/>
      <c r="H78" s="51" t="s">
        <v>955</v>
      </c>
    </row>
    <row r="79" spans="1:8">
      <c r="A79" s="77">
        <v>2</v>
      </c>
      <c r="B79" s="48" t="s">
        <v>956</v>
      </c>
      <c r="C79" s="48" t="s">
        <v>957</v>
      </c>
      <c r="D79" s="48" t="s">
        <v>954</v>
      </c>
      <c r="E79" s="48">
        <v>10</v>
      </c>
      <c r="F79" s="78"/>
      <c r="G79" s="78"/>
      <c r="H79" s="48"/>
    </row>
    <row r="80" spans="1:8">
      <c r="A80" s="77">
        <v>3</v>
      </c>
      <c r="B80" s="48" t="s">
        <v>958</v>
      </c>
      <c r="C80" s="48" t="s">
        <v>959</v>
      </c>
      <c r="D80" s="48" t="s">
        <v>954</v>
      </c>
      <c r="E80" s="48">
        <v>10</v>
      </c>
      <c r="F80" s="90"/>
      <c r="G80" s="78"/>
      <c r="H80" s="48"/>
    </row>
    <row r="81" spans="1:8">
      <c r="A81" s="91">
        <v>4</v>
      </c>
      <c r="B81" s="48" t="s">
        <v>958</v>
      </c>
      <c r="C81" s="48" t="s">
        <v>960</v>
      </c>
      <c r="D81" s="48" t="s">
        <v>954</v>
      </c>
      <c r="E81" s="91">
        <v>15</v>
      </c>
      <c r="F81" s="78"/>
      <c r="G81" s="78"/>
      <c r="H81" s="48"/>
    </row>
    <row r="82" spans="1:8">
      <c r="A82" s="87" t="s">
        <v>961</v>
      </c>
      <c r="B82" s="87"/>
      <c r="C82" s="87"/>
      <c r="D82" s="87"/>
      <c r="E82" s="87"/>
      <c r="F82" s="88"/>
      <c r="G82" s="89"/>
      <c r="H82" s="48"/>
    </row>
    <row r="83" spans="1:8">
      <c r="A83" s="75" t="s">
        <v>962</v>
      </c>
      <c r="B83" s="75"/>
      <c r="C83" s="75"/>
      <c r="D83" s="75"/>
      <c r="E83" s="75"/>
      <c r="F83" s="85"/>
      <c r="G83" s="85"/>
      <c r="H83" s="75"/>
    </row>
    <row r="84" ht="96" spans="1:8">
      <c r="A84" s="77">
        <v>1</v>
      </c>
      <c r="B84" s="48" t="s">
        <v>963</v>
      </c>
      <c r="C84" s="51" t="s">
        <v>964</v>
      </c>
      <c r="D84" s="48" t="s">
        <v>811</v>
      </c>
      <c r="E84" s="48">
        <v>1</v>
      </c>
      <c r="F84" s="78"/>
      <c r="G84" s="78"/>
      <c r="H84" s="48"/>
    </row>
    <row r="85" spans="1:8">
      <c r="A85" s="77">
        <v>2</v>
      </c>
      <c r="B85" s="48" t="s">
        <v>965</v>
      </c>
      <c r="C85" s="51" t="s">
        <v>966</v>
      </c>
      <c r="D85" s="48" t="s">
        <v>811</v>
      </c>
      <c r="E85" s="48">
        <v>1</v>
      </c>
      <c r="F85" s="78"/>
      <c r="G85" s="78"/>
      <c r="H85" s="48"/>
    </row>
    <row r="86" spans="1:8">
      <c r="A86" s="77">
        <v>3</v>
      </c>
      <c r="B86" s="48" t="s">
        <v>967</v>
      </c>
      <c r="C86" s="51" t="s">
        <v>968</v>
      </c>
      <c r="D86" s="48" t="s">
        <v>811</v>
      </c>
      <c r="E86" s="48">
        <v>1</v>
      </c>
      <c r="F86" s="78"/>
      <c r="G86" s="78"/>
      <c r="H86" s="48"/>
    </row>
    <row r="87" spans="1:8">
      <c r="A87" s="77">
        <v>4</v>
      </c>
      <c r="B87" s="48" t="s">
        <v>969</v>
      </c>
      <c r="C87" s="51" t="s">
        <v>970</v>
      </c>
      <c r="D87" s="48" t="s">
        <v>811</v>
      </c>
      <c r="E87" s="48">
        <v>1</v>
      </c>
      <c r="F87" s="78"/>
      <c r="G87" s="78"/>
      <c r="H87" s="48"/>
    </row>
    <row r="88" spans="1:8">
      <c r="A88" s="77">
        <v>5</v>
      </c>
      <c r="B88" s="48" t="s">
        <v>971</v>
      </c>
      <c r="C88" s="51" t="s">
        <v>972</v>
      </c>
      <c r="D88" s="48" t="s">
        <v>54</v>
      </c>
      <c r="E88" s="48">
        <v>1</v>
      </c>
      <c r="F88" s="78"/>
      <c r="G88" s="78"/>
      <c r="H88" s="48"/>
    </row>
    <row r="89" spans="1:8">
      <c r="A89" s="77">
        <v>6</v>
      </c>
      <c r="B89" s="48" t="s">
        <v>973</v>
      </c>
      <c r="C89" s="51" t="s">
        <v>974</v>
      </c>
      <c r="D89" s="48" t="s">
        <v>811</v>
      </c>
      <c r="E89" s="48">
        <v>20</v>
      </c>
      <c r="F89" s="78"/>
      <c r="G89" s="78"/>
      <c r="H89" s="48"/>
    </row>
    <row r="90" s="25" customFormat="1" spans="1:8">
      <c r="A90" s="87" t="s">
        <v>975</v>
      </c>
      <c r="B90" s="87"/>
      <c r="C90" s="87"/>
      <c r="D90" s="87"/>
      <c r="E90" s="87"/>
      <c r="F90" s="88"/>
      <c r="G90" s="89"/>
      <c r="H90" s="38"/>
    </row>
    <row r="91" spans="1:8">
      <c r="A91" s="75" t="s">
        <v>976</v>
      </c>
      <c r="B91" s="75"/>
      <c r="C91" s="75"/>
      <c r="D91" s="75"/>
      <c r="E91" s="75"/>
      <c r="F91" s="85"/>
      <c r="G91" s="85"/>
      <c r="H91" s="75"/>
    </row>
    <row r="92" spans="1:8">
      <c r="A92" s="75" t="s">
        <v>977</v>
      </c>
      <c r="B92" s="75"/>
      <c r="C92" s="75"/>
      <c r="D92" s="75"/>
      <c r="E92" s="75"/>
      <c r="F92" s="85"/>
      <c r="G92" s="85"/>
      <c r="H92" s="75"/>
    </row>
    <row r="93" ht="108" spans="1:8">
      <c r="A93" s="77">
        <v>1</v>
      </c>
      <c r="B93" s="48" t="s">
        <v>978</v>
      </c>
      <c r="C93" s="51" t="s">
        <v>979</v>
      </c>
      <c r="D93" s="48" t="s">
        <v>811</v>
      </c>
      <c r="E93" s="48">
        <v>1</v>
      </c>
      <c r="F93" s="78"/>
      <c r="G93" s="78"/>
      <c r="H93" s="38"/>
    </row>
    <row r="94" spans="1:8">
      <c r="A94" s="77">
        <v>2</v>
      </c>
      <c r="B94" s="48" t="s">
        <v>980</v>
      </c>
      <c r="C94" s="48" t="s">
        <v>981</v>
      </c>
      <c r="D94" s="48" t="s">
        <v>811</v>
      </c>
      <c r="E94" s="48">
        <v>1</v>
      </c>
      <c r="F94" s="78"/>
      <c r="G94" s="78"/>
      <c r="H94" s="48"/>
    </row>
    <row r="95" s="71" customFormat="1" ht="36" spans="1:8">
      <c r="A95" s="77">
        <v>3</v>
      </c>
      <c r="B95" s="82" t="s">
        <v>982</v>
      </c>
      <c r="C95" s="86" t="s">
        <v>983</v>
      </c>
      <c r="D95" s="82" t="s">
        <v>811</v>
      </c>
      <c r="E95" s="82">
        <v>1</v>
      </c>
      <c r="F95" s="92"/>
      <c r="G95" s="92"/>
      <c r="H95" s="93"/>
    </row>
    <row r="96" spans="1:8">
      <c r="A96" s="77">
        <v>4</v>
      </c>
      <c r="B96" s="48" t="s">
        <v>984</v>
      </c>
      <c r="C96" s="48" t="s">
        <v>985</v>
      </c>
      <c r="D96" s="48" t="s">
        <v>858</v>
      </c>
      <c r="E96" s="48">
        <v>1</v>
      </c>
      <c r="F96" s="78"/>
      <c r="G96" s="78"/>
      <c r="H96" s="38"/>
    </row>
    <row r="97" spans="1:8">
      <c r="A97" s="75" t="s">
        <v>986</v>
      </c>
      <c r="B97" s="75"/>
      <c r="C97" s="75"/>
      <c r="D97" s="75"/>
      <c r="E97" s="75"/>
      <c r="F97" s="85"/>
      <c r="G97" s="85"/>
      <c r="H97" s="75"/>
    </row>
    <row r="98" s="42" customFormat="1" ht="36" spans="1:8">
      <c r="A98" s="77">
        <v>1</v>
      </c>
      <c r="B98" s="48" t="s">
        <v>987</v>
      </c>
      <c r="C98" s="48" t="s">
        <v>988</v>
      </c>
      <c r="D98" s="48" t="s">
        <v>811</v>
      </c>
      <c r="E98" s="48">
        <v>2</v>
      </c>
      <c r="F98" s="78"/>
      <c r="G98" s="78"/>
      <c r="H98" s="51" t="s">
        <v>989</v>
      </c>
    </row>
    <row r="99" ht="96" spans="1:8">
      <c r="A99" s="77">
        <v>2</v>
      </c>
      <c r="B99" s="48" t="s">
        <v>990</v>
      </c>
      <c r="C99" s="51" t="s">
        <v>991</v>
      </c>
      <c r="D99" s="48" t="s">
        <v>811</v>
      </c>
      <c r="E99" s="48">
        <v>1</v>
      </c>
      <c r="F99" s="78"/>
      <c r="G99" s="78"/>
      <c r="H99" s="51" t="s">
        <v>992</v>
      </c>
    </row>
    <row r="100" ht="24" spans="1:8">
      <c r="A100" s="77">
        <v>3</v>
      </c>
      <c r="B100" s="51" t="s">
        <v>993</v>
      </c>
      <c r="C100" s="48" t="s">
        <v>994</v>
      </c>
      <c r="D100" s="48" t="s">
        <v>811</v>
      </c>
      <c r="E100" s="48">
        <v>1</v>
      </c>
      <c r="F100" s="78"/>
      <c r="G100" s="78"/>
      <c r="H100" s="51" t="s">
        <v>995</v>
      </c>
    </row>
    <row r="101" s="43" customFormat="1" ht="24" spans="1:8">
      <c r="A101" s="94">
        <v>4</v>
      </c>
      <c r="B101" s="51" t="s">
        <v>996</v>
      </c>
      <c r="C101" s="51" t="s">
        <v>997</v>
      </c>
      <c r="D101" s="51" t="s">
        <v>811</v>
      </c>
      <c r="E101" s="51">
        <v>6</v>
      </c>
      <c r="F101" s="95"/>
      <c r="G101" s="95"/>
      <c r="H101" s="51"/>
    </row>
    <row r="102" ht="60" spans="1:8">
      <c r="A102" s="77">
        <v>5</v>
      </c>
      <c r="B102" s="48" t="s">
        <v>998</v>
      </c>
      <c r="C102" s="51" t="s">
        <v>999</v>
      </c>
      <c r="D102" s="48" t="s">
        <v>811</v>
      </c>
      <c r="E102" s="48">
        <v>8</v>
      </c>
      <c r="F102" s="78"/>
      <c r="G102" s="78"/>
      <c r="H102" s="48"/>
    </row>
    <row r="103" ht="72" spans="1:8">
      <c r="A103" s="77">
        <v>6</v>
      </c>
      <c r="B103" s="48" t="s">
        <v>1000</v>
      </c>
      <c r="C103" s="51" t="s">
        <v>1001</v>
      </c>
      <c r="D103" s="48" t="s">
        <v>811</v>
      </c>
      <c r="E103" s="48">
        <v>6</v>
      </c>
      <c r="F103" s="78"/>
      <c r="G103" s="78"/>
      <c r="H103" s="48"/>
    </row>
    <row r="104" ht="24" spans="1:8">
      <c r="A104" s="77">
        <v>7</v>
      </c>
      <c r="B104" s="48" t="s">
        <v>1002</v>
      </c>
      <c r="C104" s="51" t="s">
        <v>808</v>
      </c>
      <c r="D104" s="48" t="s">
        <v>54</v>
      </c>
      <c r="E104" s="48">
        <v>6</v>
      </c>
      <c r="F104" s="78"/>
      <c r="G104" s="78"/>
      <c r="H104" s="48"/>
    </row>
    <row r="105" ht="24" spans="1:8">
      <c r="A105" s="77">
        <v>8</v>
      </c>
      <c r="B105" s="48" t="s">
        <v>984</v>
      </c>
      <c r="C105" s="51" t="s">
        <v>1003</v>
      </c>
      <c r="D105" s="48" t="s">
        <v>858</v>
      </c>
      <c r="E105" s="48">
        <v>6</v>
      </c>
      <c r="F105" s="78"/>
      <c r="G105" s="78"/>
      <c r="H105" s="48"/>
    </row>
    <row r="106" s="25" customFormat="1" spans="1:8">
      <c r="A106" s="87" t="s">
        <v>1004</v>
      </c>
      <c r="B106" s="87"/>
      <c r="C106" s="87"/>
      <c r="D106" s="87"/>
      <c r="E106" s="87"/>
      <c r="F106" s="88"/>
      <c r="G106" s="89"/>
      <c r="H106" s="38"/>
    </row>
    <row r="107" spans="1:8">
      <c r="A107" s="29" t="s">
        <v>1005</v>
      </c>
      <c r="B107" s="29"/>
      <c r="C107" s="29"/>
      <c r="D107" s="29"/>
      <c r="E107" s="29"/>
      <c r="F107" s="96"/>
      <c r="G107" s="96"/>
      <c r="H107" s="29"/>
    </row>
    <row r="108" ht="96" spans="1:8">
      <c r="A108" s="77">
        <v>1</v>
      </c>
      <c r="B108" s="48" t="s">
        <v>1006</v>
      </c>
      <c r="C108" s="51" t="s">
        <v>1007</v>
      </c>
      <c r="D108" s="48" t="s">
        <v>811</v>
      </c>
      <c r="E108" s="48">
        <v>3</v>
      </c>
      <c r="F108" s="97"/>
      <c r="G108" s="78"/>
      <c r="H108" s="48"/>
    </row>
    <row r="109" ht="120" spans="1:8">
      <c r="A109" s="77">
        <v>2</v>
      </c>
      <c r="B109" s="48" t="s">
        <v>1008</v>
      </c>
      <c r="C109" s="51" t="s">
        <v>1009</v>
      </c>
      <c r="D109" s="48" t="s">
        <v>811</v>
      </c>
      <c r="E109" s="48">
        <v>1</v>
      </c>
      <c r="F109" s="97"/>
      <c r="G109" s="78"/>
      <c r="H109" s="48"/>
    </row>
    <row r="110" ht="120" spans="1:8">
      <c r="A110" s="77">
        <v>3</v>
      </c>
      <c r="B110" s="48" t="s">
        <v>1010</v>
      </c>
      <c r="C110" s="51" t="s">
        <v>1009</v>
      </c>
      <c r="D110" s="48" t="s">
        <v>811</v>
      </c>
      <c r="E110" s="48">
        <v>1</v>
      </c>
      <c r="F110" s="97"/>
      <c r="G110" s="78"/>
      <c r="H110" s="48"/>
    </row>
    <row r="111" ht="120" spans="1:8">
      <c r="A111" s="77">
        <v>4</v>
      </c>
      <c r="B111" s="48" t="s">
        <v>1011</v>
      </c>
      <c r="C111" s="51" t="s">
        <v>1009</v>
      </c>
      <c r="D111" s="48" t="s">
        <v>811</v>
      </c>
      <c r="E111" s="48">
        <v>4</v>
      </c>
      <c r="F111" s="97"/>
      <c r="G111" s="78"/>
      <c r="H111" s="48"/>
    </row>
    <row r="112" ht="120" spans="1:8">
      <c r="A112" s="77">
        <v>5</v>
      </c>
      <c r="B112" s="48" t="s">
        <v>1012</v>
      </c>
      <c r="C112" s="51" t="s">
        <v>1009</v>
      </c>
      <c r="D112" s="48" t="s">
        <v>811</v>
      </c>
      <c r="E112" s="48">
        <v>1</v>
      </c>
      <c r="F112" s="97"/>
      <c r="G112" s="78"/>
      <c r="H112" s="48"/>
    </row>
    <row r="113" ht="120" spans="1:8">
      <c r="A113" s="77">
        <v>6</v>
      </c>
      <c r="B113" s="48" t="s">
        <v>1013</v>
      </c>
      <c r="C113" s="51" t="s">
        <v>1009</v>
      </c>
      <c r="D113" s="48" t="s">
        <v>811</v>
      </c>
      <c r="E113" s="48">
        <v>2</v>
      </c>
      <c r="F113" s="97"/>
      <c r="G113" s="78"/>
      <c r="H113" s="48"/>
    </row>
    <row r="114" ht="84" spans="1:8">
      <c r="A114" s="77">
        <v>7</v>
      </c>
      <c r="B114" s="48" t="s">
        <v>1014</v>
      </c>
      <c r="C114" s="51" t="s">
        <v>1015</v>
      </c>
      <c r="D114" s="48" t="s">
        <v>811</v>
      </c>
      <c r="E114" s="48">
        <v>1</v>
      </c>
      <c r="F114" s="97"/>
      <c r="G114" s="78"/>
      <c r="H114" s="48"/>
    </row>
    <row r="115" ht="84" spans="1:8">
      <c r="A115" s="77">
        <v>8</v>
      </c>
      <c r="B115" s="48" t="s">
        <v>1016</v>
      </c>
      <c r="C115" s="51" t="s">
        <v>1017</v>
      </c>
      <c r="D115" s="48" t="s">
        <v>811</v>
      </c>
      <c r="E115" s="48">
        <v>1</v>
      </c>
      <c r="F115" s="97"/>
      <c r="G115" s="78"/>
      <c r="H115" s="48"/>
    </row>
    <row r="116" ht="36" spans="1:8">
      <c r="A116" s="77">
        <v>9</v>
      </c>
      <c r="B116" s="48" t="s">
        <v>1018</v>
      </c>
      <c r="C116" s="51" t="s">
        <v>1019</v>
      </c>
      <c r="D116" s="48" t="s">
        <v>811</v>
      </c>
      <c r="E116" s="48">
        <v>2</v>
      </c>
      <c r="F116" s="78"/>
      <c r="G116" s="78"/>
      <c r="H116" s="48" t="s">
        <v>1020</v>
      </c>
    </row>
    <row r="117" ht="48" spans="1:8">
      <c r="A117" s="77">
        <v>10</v>
      </c>
      <c r="B117" s="48" t="s">
        <v>1021</v>
      </c>
      <c r="C117" s="51" t="s">
        <v>1022</v>
      </c>
      <c r="D117" s="48" t="s">
        <v>811</v>
      </c>
      <c r="E117" s="48">
        <v>4</v>
      </c>
      <c r="F117" s="97"/>
      <c r="G117" s="78"/>
      <c r="H117" s="48"/>
    </row>
    <row r="118" s="25" customFormat="1" spans="1:8">
      <c r="A118" s="87" t="s">
        <v>1023</v>
      </c>
      <c r="B118" s="87"/>
      <c r="C118" s="87"/>
      <c r="D118" s="87"/>
      <c r="E118" s="87"/>
      <c r="F118" s="88"/>
      <c r="G118" s="89"/>
      <c r="H118" s="38"/>
    </row>
    <row r="119" spans="1:8">
      <c r="A119" s="29" t="s">
        <v>1024</v>
      </c>
      <c r="B119" s="29"/>
      <c r="C119" s="29"/>
      <c r="D119" s="29"/>
      <c r="E119" s="29"/>
      <c r="F119" s="96"/>
      <c r="G119" s="96"/>
      <c r="H119" s="29"/>
    </row>
    <row r="120" spans="1:8">
      <c r="A120" s="77">
        <v>1</v>
      </c>
      <c r="B120" s="48" t="s">
        <v>1025</v>
      </c>
      <c r="C120" s="48" t="s">
        <v>1026</v>
      </c>
      <c r="D120" s="48" t="s">
        <v>54</v>
      </c>
      <c r="E120" s="48">
        <v>1</v>
      </c>
      <c r="F120" s="98"/>
      <c r="G120" s="98"/>
      <c r="H120" s="38"/>
    </row>
    <row r="121" s="25" customFormat="1" spans="1:8">
      <c r="A121" s="87" t="s">
        <v>1027</v>
      </c>
      <c r="B121" s="87"/>
      <c r="C121" s="87"/>
      <c r="D121" s="87"/>
      <c r="E121" s="87"/>
      <c r="F121" s="88"/>
      <c r="G121" s="99"/>
      <c r="H121" s="38"/>
    </row>
    <row r="122" spans="1:8">
      <c r="A122" s="29" t="s">
        <v>1028</v>
      </c>
      <c r="B122" s="29"/>
      <c r="C122" s="29"/>
      <c r="D122" s="29"/>
      <c r="E122" s="29"/>
      <c r="F122" s="96"/>
      <c r="G122" s="96"/>
      <c r="H122" s="29"/>
    </row>
    <row r="123" spans="1:8">
      <c r="A123" s="29" t="s">
        <v>1029</v>
      </c>
      <c r="B123" s="29"/>
      <c r="C123" s="29"/>
      <c r="D123" s="29"/>
      <c r="E123" s="29"/>
      <c r="F123" s="96"/>
      <c r="G123" s="96"/>
      <c r="H123" s="29"/>
    </row>
    <row r="124" ht="48" spans="1:8">
      <c r="A124" s="77">
        <v>1</v>
      </c>
      <c r="B124" s="60" t="s">
        <v>1030</v>
      </c>
      <c r="C124" s="19" t="s">
        <v>1031</v>
      </c>
      <c r="D124" s="100" t="s">
        <v>1032</v>
      </c>
      <c r="E124" s="101">
        <v>20.445</v>
      </c>
      <c r="F124" s="78"/>
      <c r="G124" s="98"/>
      <c r="H124" s="77"/>
    </row>
    <row r="125" ht="24" spans="1:8">
      <c r="A125" s="77">
        <v>2</v>
      </c>
      <c r="B125" s="60" t="s">
        <v>1033</v>
      </c>
      <c r="C125" s="19" t="s">
        <v>1034</v>
      </c>
      <c r="D125" s="100" t="s">
        <v>1032</v>
      </c>
      <c r="E125" s="101">
        <f>E124</f>
        <v>20.445</v>
      </c>
      <c r="F125" s="78"/>
      <c r="G125" s="98"/>
      <c r="H125" s="77"/>
    </row>
    <row r="126" ht="72" spans="1:8">
      <c r="A126" s="77">
        <v>3</v>
      </c>
      <c r="B126" s="60" t="s">
        <v>1035</v>
      </c>
      <c r="C126" s="19" t="s">
        <v>1036</v>
      </c>
      <c r="D126" s="100" t="s">
        <v>54</v>
      </c>
      <c r="E126" s="101">
        <v>1</v>
      </c>
      <c r="F126" s="78"/>
      <c r="G126" s="98"/>
      <c r="H126" s="77"/>
    </row>
    <row r="127" ht="36" spans="1:8">
      <c r="A127" s="77">
        <v>4</v>
      </c>
      <c r="B127" s="60" t="s">
        <v>1037</v>
      </c>
      <c r="C127" s="19" t="s">
        <v>1038</v>
      </c>
      <c r="D127" s="100" t="s">
        <v>811</v>
      </c>
      <c r="E127" s="101">
        <v>8</v>
      </c>
      <c r="F127" s="78"/>
      <c r="G127" s="98"/>
      <c r="H127" s="77"/>
    </row>
    <row r="128" ht="60" spans="1:8">
      <c r="A128" s="77">
        <v>5</v>
      </c>
      <c r="B128" s="60" t="s">
        <v>1039</v>
      </c>
      <c r="C128" s="19" t="s">
        <v>1040</v>
      </c>
      <c r="D128" s="100" t="s">
        <v>811</v>
      </c>
      <c r="E128" s="101">
        <v>1</v>
      </c>
      <c r="F128" s="78"/>
      <c r="G128" s="98"/>
      <c r="H128" s="77"/>
    </row>
    <row r="129" ht="24" spans="1:8">
      <c r="A129" s="77">
        <v>6</v>
      </c>
      <c r="B129" s="60" t="s">
        <v>1041</v>
      </c>
      <c r="C129" s="19" t="s">
        <v>1042</v>
      </c>
      <c r="D129" s="100" t="s">
        <v>54</v>
      </c>
      <c r="E129" s="101">
        <v>4</v>
      </c>
      <c r="F129" s="78"/>
      <c r="G129" s="98"/>
      <c r="H129" s="77"/>
    </row>
    <row r="130" ht="60" spans="1:8">
      <c r="A130" s="77">
        <v>7</v>
      </c>
      <c r="B130" s="60" t="s">
        <v>1043</v>
      </c>
      <c r="C130" s="19" t="s">
        <v>1044</v>
      </c>
      <c r="D130" s="100" t="s">
        <v>54</v>
      </c>
      <c r="E130" s="101">
        <v>1</v>
      </c>
      <c r="F130" s="78"/>
      <c r="G130" s="98"/>
      <c r="H130" s="77"/>
    </row>
    <row r="131" ht="24" spans="1:8">
      <c r="A131" s="77">
        <v>8</v>
      </c>
      <c r="B131" s="60" t="s">
        <v>1045</v>
      </c>
      <c r="C131" s="19" t="s">
        <v>1046</v>
      </c>
      <c r="D131" s="100" t="s">
        <v>54</v>
      </c>
      <c r="E131" s="101">
        <v>1</v>
      </c>
      <c r="F131" s="78"/>
      <c r="G131" s="98"/>
      <c r="H131" s="77"/>
    </row>
    <row r="132" spans="1:8">
      <c r="A132" s="77">
        <v>9</v>
      </c>
      <c r="B132" s="60" t="s">
        <v>1047</v>
      </c>
      <c r="C132" s="19" t="s">
        <v>1048</v>
      </c>
      <c r="D132" s="100" t="s">
        <v>54</v>
      </c>
      <c r="E132" s="101">
        <v>1</v>
      </c>
      <c r="F132" s="78"/>
      <c r="G132" s="98"/>
      <c r="H132" s="77"/>
    </row>
    <row r="133" spans="1:8">
      <c r="A133" s="77">
        <v>10</v>
      </c>
      <c r="B133" s="60" t="s">
        <v>984</v>
      </c>
      <c r="C133" s="19" t="s">
        <v>1049</v>
      </c>
      <c r="D133" s="48" t="s">
        <v>858</v>
      </c>
      <c r="E133" s="101">
        <v>1</v>
      </c>
      <c r="F133" s="102"/>
      <c r="G133" s="98"/>
      <c r="H133" s="77"/>
    </row>
    <row r="134" spans="1:8">
      <c r="A134" s="29" t="s">
        <v>1050</v>
      </c>
      <c r="B134" s="29"/>
      <c r="C134" s="29"/>
      <c r="D134" s="29"/>
      <c r="E134" s="29"/>
      <c r="F134" s="96"/>
      <c r="G134" s="96"/>
      <c r="H134" s="29"/>
    </row>
    <row r="135" ht="72" spans="1:8">
      <c r="A135" s="77">
        <v>1</v>
      </c>
      <c r="B135" s="103" t="s">
        <v>1051</v>
      </c>
      <c r="C135" s="51" t="s">
        <v>1052</v>
      </c>
      <c r="D135" s="103" t="s">
        <v>811</v>
      </c>
      <c r="E135" s="104">
        <v>1</v>
      </c>
      <c r="F135" s="105"/>
      <c r="G135" s="106"/>
      <c r="H135" s="77"/>
    </row>
    <row r="136" ht="72" spans="1:8">
      <c r="A136" s="77">
        <v>2</v>
      </c>
      <c r="B136" s="103" t="s">
        <v>1053</v>
      </c>
      <c r="C136" s="51" t="s">
        <v>1054</v>
      </c>
      <c r="D136" s="103" t="s">
        <v>54</v>
      </c>
      <c r="E136" s="104">
        <v>1</v>
      </c>
      <c r="F136" s="107"/>
      <c r="G136" s="108"/>
      <c r="H136" s="77"/>
    </row>
    <row r="137" ht="60" spans="1:8">
      <c r="A137" s="77">
        <v>3</v>
      </c>
      <c r="B137" s="103" t="s">
        <v>1055</v>
      </c>
      <c r="C137" s="51" t="s">
        <v>1056</v>
      </c>
      <c r="D137" s="103" t="s">
        <v>811</v>
      </c>
      <c r="E137" s="104">
        <v>1</v>
      </c>
      <c r="F137" s="109"/>
      <c r="G137" s="98"/>
      <c r="H137" s="77"/>
    </row>
    <row r="138" ht="36" spans="1:8">
      <c r="A138" s="77">
        <v>4</v>
      </c>
      <c r="B138" s="103" t="s">
        <v>1057</v>
      </c>
      <c r="C138" s="51" t="s">
        <v>1058</v>
      </c>
      <c r="D138" s="103" t="s">
        <v>811</v>
      </c>
      <c r="E138" s="104">
        <v>1</v>
      </c>
      <c r="F138" s="105"/>
      <c r="G138" s="106"/>
      <c r="H138" s="77"/>
    </row>
    <row r="139" ht="36" spans="1:8">
      <c r="A139" s="77">
        <v>5</v>
      </c>
      <c r="B139" s="103" t="s">
        <v>1059</v>
      </c>
      <c r="C139" s="51" t="s">
        <v>1060</v>
      </c>
      <c r="D139" s="103" t="s">
        <v>54</v>
      </c>
      <c r="E139" s="104">
        <v>1</v>
      </c>
      <c r="F139" s="107"/>
      <c r="G139" s="108"/>
      <c r="H139" s="77"/>
    </row>
    <row r="140" ht="48" spans="1:8">
      <c r="A140" s="77">
        <v>6</v>
      </c>
      <c r="B140" s="103" t="s">
        <v>1061</v>
      </c>
      <c r="C140" s="51" t="s">
        <v>1062</v>
      </c>
      <c r="D140" s="103" t="s">
        <v>811</v>
      </c>
      <c r="E140" s="104">
        <v>12</v>
      </c>
      <c r="F140" s="105"/>
      <c r="G140" s="106"/>
      <c r="H140" s="77"/>
    </row>
    <row r="141" ht="36" spans="1:8">
      <c r="A141" s="77">
        <v>7</v>
      </c>
      <c r="B141" s="103" t="s">
        <v>1063</v>
      </c>
      <c r="C141" s="51" t="s">
        <v>1060</v>
      </c>
      <c r="D141" s="103" t="s">
        <v>54</v>
      </c>
      <c r="E141" s="104">
        <f>E140</f>
        <v>12</v>
      </c>
      <c r="F141" s="107"/>
      <c r="G141" s="108"/>
      <c r="H141" s="77"/>
    </row>
    <row r="142" spans="1:8">
      <c r="A142" s="77">
        <v>8</v>
      </c>
      <c r="B142" s="60" t="s">
        <v>1064</v>
      </c>
      <c r="C142" s="51" t="s">
        <v>1065</v>
      </c>
      <c r="D142" s="82" t="s">
        <v>1066</v>
      </c>
      <c r="E142" s="104">
        <f>E140</f>
        <v>12</v>
      </c>
      <c r="F142" s="109"/>
      <c r="G142" s="98"/>
      <c r="H142" s="77"/>
    </row>
    <row r="143" ht="48" spans="1:8">
      <c r="A143" s="77">
        <v>9</v>
      </c>
      <c r="B143" s="60" t="s">
        <v>1067</v>
      </c>
      <c r="C143" s="51" t="s">
        <v>1068</v>
      </c>
      <c r="D143" s="82" t="s">
        <v>835</v>
      </c>
      <c r="E143" s="104">
        <v>8</v>
      </c>
      <c r="F143" s="109"/>
      <c r="G143" s="98"/>
      <c r="H143" s="77"/>
    </row>
    <row r="144" ht="24" spans="1:8">
      <c r="A144" s="77">
        <v>10</v>
      </c>
      <c r="B144" s="60" t="s">
        <v>984</v>
      </c>
      <c r="C144" s="51" t="s">
        <v>1069</v>
      </c>
      <c r="D144" s="82" t="s">
        <v>858</v>
      </c>
      <c r="E144" s="104">
        <v>1</v>
      </c>
      <c r="F144" s="78"/>
      <c r="G144" s="98"/>
      <c r="H144" s="77"/>
    </row>
    <row r="145" spans="1:8">
      <c r="A145" s="29" t="s">
        <v>1070</v>
      </c>
      <c r="B145" s="29"/>
      <c r="C145" s="29"/>
      <c r="D145" s="29"/>
      <c r="E145" s="29"/>
      <c r="F145" s="96"/>
      <c r="G145" s="96"/>
      <c r="H145" s="29"/>
    </row>
    <row r="146" ht="36" spans="1:8">
      <c r="A146" s="77">
        <v>1</v>
      </c>
      <c r="B146" s="103" t="s">
        <v>1071</v>
      </c>
      <c r="C146" s="51" t="s">
        <v>1072</v>
      </c>
      <c r="D146" s="48" t="s">
        <v>855</v>
      </c>
      <c r="E146" s="110">
        <v>0</v>
      </c>
      <c r="F146" s="111"/>
      <c r="G146" s="98"/>
      <c r="H146" s="77" t="s">
        <v>1073</v>
      </c>
    </row>
    <row r="147" spans="1:8">
      <c r="A147" s="77">
        <v>2</v>
      </c>
      <c r="B147" s="103" t="s">
        <v>1074</v>
      </c>
      <c r="C147" s="51" t="s">
        <v>1075</v>
      </c>
      <c r="D147" s="48" t="s">
        <v>855</v>
      </c>
      <c r="E147" s="110">
        <v>0</v>
      </c>
      <c r="F147" s="111"/>
      <c r="G147" s="98"/>
      <c r="H147" s="77" t="s">
        <v>1073</v>
      </c>
    </row>
    <row r="148" ht="60" spans="1:8">
      <c r="A148" s="77">
        <v>3</v>
      </c>
      <c r="B148" s="103" t="s">
        <v>1076</v>
      </c>
      <c r="C148" s="51" t="s">
        <v>1077</v>
      </c>
      <c r="D148" s="103" t="s">
        <v>811</v>
      </c>
      <c r="E148" s="110">
        <v>0</v>
      </c>
      <c r="F148" s="111"/>
      <c r="G148" s="98"/>
      <c r="H148" s="77" t="s">
        <v>1073</v>
      </c>
    </row>
    <row r="149" ht="72" spans="1:8">
      <c r="A149" s="77">
        <v>4</v>
      </c>
      <c r="B149" s="103" t="s">
        <v>1078</v>
      </c>
      <c r="C149" s="51" t="s">
        <v>1079</v>
      </c>
      <c r="D149" s="103" t="s">
        <v>811</v>
      </c>
      <c r="E149" s="110">
        <v>0</v>
      </c>
      <c r="F149" s="111"/>
      <c r="G149" s="98"/>
      <c r="H149" s="77" t="s">
        <v>1073</v>
      </c>
    </row>
    <row r="150" ht="72" spans="1:8">
      <c r="A150" s="77">
        <v>5</v>
      </c>
      <c r="B150" s="103" t="s">
        <v>1080</v>
      </c>
      <c r="C150" s="51" t="s">
        <v>1081</v>
      </c>
      <c r="D150" s="48" t="s">
        <v>811</v>
      </c>
      <c r="E150" s="110">
        <v>1</v>
      </c>
      <c r="F150" s="112"/>
      <c r="G150" s="106"/>
      <c r="H150" s="77"/>
    </row>
    <row r="151" ht="24" spans="1:8">
      <c r="A151" s="77">
        <v>6</v>
      </c>
      <c r="B151" s="103" t="s">
        <v>1082</v>
      </c>
      <c r="C151" s="51" t="s">
        <v>1083</v>
      </c>
      <c r="D151" s="48" t="s">
        <v>54</v>
      </c>
      <c r="E151" s="110">
        <v>1</v>
      </c>
      <c r="F151" s="113"/>
      <c r="G151" s="108"/>
      <c r="H151" s="77"/>
    </row>
    <row r="152" ht="60" spans="1:8">
      <c r="A152" s="77">
        <v>7</v>
      </c>
      <c r="B152" s="103" t="s">
        <v>1084</v>
      </c>
      <c r="C152" s="51" t="s">
        <v>1085</v>
      </c>
      <c r="D152" s="48" t="s">
        <v>855</v>
      </c>
      <c r="E152" s="110">
        <v>1</v>
      </c>
      <c r="F152" s="112"/>
      <c r="G152" s="106"/>
      <c r="H152" s="77"/>
    </row>
    <row r="153" ht="48" spans="1:8">
      <c r="A153" s="77">
        <v>8</v>
      </c>
      <c r="B153" s="103" t="s">
        <v>1086</v>
      </c>
      <c r="C153" s="51" t="s">
        <v>1087</v>
      </c>
      <c r="D153" s="48" t="s">
        <v>54</v>
      </c>
      <c r="E153" s="110">
        <v>1</v>
      </c>
      <c r="F153" s="113"/>
      <c r="G153" s="108"/>
      <c r="H153" s="77"/>
    </row>
    <row r="154" ht="108" spans="1:8">
      <c r="A154" s="77">
        <v>9</v>
      </c>
      <c r="B154" s="103" t="s">
        <v>1088</v>
      </c>
      <c r="C154" s="51" t="s">
        <v>1089</v>
      </c>
      <c r="D154" s="48" t="s">
        <v>54</v>
      </c>
      <c r="E154" s="110">
        <v>1</v>
      </c>
      <c r="F154" s="111"/>
      <c r="G154" s="98"/>
      <c r="H154" s="77"/>
    </row>
    <row r="155" ht="24" spans="1:8">
      <c r="A155" s="77">
        <v>10</v>
      </c>
      <c r="B155" s="48" t="s">
        <v>984</v>
      </c>
      <c r="C155" s="51" t="s">
        <v>1069</v>
      </c>
      <c r="D155" s="48" t="s">
        <v>858</v>
      </c>
      <c r="E155" s="110">
        <v>1</v>
      </c>
      <c r="F155" s="111"/>
      <c r="G155" s="98"/>
      <c r="H155" s="77"/>
    </row>
    <row r="156" spans="1:8">
      <c r="A156" s="29" t="s">
        <v>1090</v>
      </c>
      <c r="B156" s="29"/>
      <c r="C156" s="29"/>
      <c r="D156" s="29"/>
      <c r="E156" s="29"/>
      <c r="F156" s="96"/>
      <c r="G156" s="96"/>
      <c r="H156" s="29"/>
    </row>
    <row r="157" ht="60" spans="1:8">
      <c r="A157" s="77">
        <v>1</v>
      </c>
      <c r="B157" s="48" t="s">
        <v>1091</v>
      </c>
      <c r="C157" s="51" t="s">
        <v>1092</v>
      </c>
      <c r="D157" s="103" t="s">
        <v>811</v>
      </c>
      <c r="E157" s="114">
        <v>1</v>
      </c>
      <c r="F157" s="112"/>
      <c r="G157" s="106"/>
      <c r="H157" s="77"/>
    </row>
    <row r="158" ht="84" spans="1:8">
      <c r="A158" s="77">
        <v>2</v>
      </c>
      <c r="B158" s="48" t="s">
        <v>1093</v>
      </c>
      <c r="C158" s="51" t="s">
        <v>1094</v>
      </c>
      <c r="D158" s="103" t="s">
        <v>54</v>
      </c>
      <c r="E158" s="114">
        <v>1</v>
      </c>
      <c r="F158" s="113"/>
      <c r="G158" s="108"/>
      <c r="H158" s="77"/>
    </row>
    <row r="159" ht="120" spans="1:8">
      <c r="A159" s="77">
        <v>3</v>
      </c>
      <c r="B159" s="48" t="s">
        <v>1095</v>
      </c>
      <c r="C159" s="51" t="s">
        <v>1096</v>
      </c>
      <c r="D159" s="103" t="s">
        <v>811</v>
      </c>
      <c r="E159" s="114">
        <v>1</v>
      </c>
      <c r="F159" s="112"/>
      <c r="G159" s="106"/>
      <c r="H159" s="77"/>
    </row>
    <row r="160" ht="60" spans="1:8">
      <c r="A160" s="77">
        <v>4</v>
      </c>
      <c r="B160" s="48" t="s">
        <v>1097</v>
      </c>
      <c r="C160" s="51" t="s">
        <v>1098</v>
      </c>
      <c r="D160" s="103" t="s">
        <v>54</v>
      </c>
      <c r="E160" s="114">
        <v>1</v>
      </c>
      <c r="F160" s="113"/>
      <c r="G160" s="108"/>
      <c r="H160" s="77"/>
    </row>
    <row r="161" ht="96" spans="1:8">
      <c r="A161" s="77">
        <v>5</v>
      </c>
      <c r="B161" s="48" t="s">
        <v>1099</v>
      </c>
      <c r="C161" s="51" t="s">
        <v>1100</v>
      </c>
      <c r="D161" s="103" t="s">
        <v>811</v>
      </c>
      <c r="E161" s="114">
        <v>10</v>
      </c>
      <c r="F161" s="112"/>
      <c r="G161" s="106"/>
      <c r="H161" s="77"/>
    </row>
    <row r="162" ht="60" spans="1:8">
      <c r="A162" s="77">
        <v>6</v>
      </c>
      <c r="B162" s="48" t="s">
        <v>1101</v>
      </c>
      <c r="C162" s="51" t="s">
        <v>1102</v>
      </c>
      <c r="D162" s="103" t="s">
        <v>54</v>
      </c>
      <c r="E162" s="114">
        <v>10</v>
      </c>
      <c r="F162" s="113"/>
      <c r="G162" s="108"/>
      <c r="H162" s="77"/>
    </row>
    <row r="163" ht="24" spans="1:8">
      <c r="A163" s="77">
        <v>7</v>
      </c>
      <c r="B163" s="48" t="s">
        <v>984</v>
      </c>
      <c r="C163" s="51" t="s">
        <v>1069</v>
      </c>
      <c r="D163" s="103" t="s">
        <v>858</v>
      </c>
      <c r="E163" s="114">
        <v>1</v>
      </c>
      <c r="F163" s="113"/>
      <c r="G163" s="98"/>
      <c r="H163" s="77"/>
    </row>
    <row r="164" spans="1:8">
      <c r="A164" s="29" t="s">
        <v>1103</v>
      </c>
      <c r="B164" s="29"/>
      <c r="C164" s="29"/>
      <c r="D164" s="29"/>
      <c r="E164" s="29"/>
      <c r="F164" s="96"/>
      <c r="G164" s="96"/>
      <c r="H164" s="29"/>
    </row>
    <row r="165" spans="1:8">
      <c r="A165" s="77">
        <v>1</v>
      </c>
      <c r="B165" s="48" t="s">
        <v>1104</v>
      </c>
      <c r="C165" s="48" t="s">
        <v>1105</v>
      </c>
      <c r="D165" s="48" t="s">
        <v>811</v>
      </c>
      <c r="E165" s="110">
        <v>0</v>
      </c>
      <c r="F165" s="115"/>
      <c r="G165" s="98"/>
      <c r="H165" s="77" t="s">
        <v>1073</v>
      </c>
    </row>
    <row r="166" ht="96" spans="1:8">
      <c r="A166" s="77">
        <v>2</v>
      </c>
      <c r="B166" s="48" t="s">
        <v>1002</v>
      </c>
      <c r="C166" s="51" t="s">
        <v>1106</v>
      </c>
      <c r="D166" s="48" t="s">
        <v>835</v>
      </c>
      <c r="E166" s="110">
        <v>1</v>
      </c>
      <c r="F166" s="115"/>
      <c r="G166" s="98"/>
      <c r="H166" s="77"/>
    </row>
    <row r="167" spans="1:8">
      <c r="A167" s="77">
        <v>3</v>
      </c>
      <c r="B167" s="48" t="s">
        <v>1107</v>
      </c>
      <c r="C167" s="48" t="s">
        <v>1108</v>
      </c>
      <c r="D167" s="48" t="s">
        <v>835</v>
      </c>
      <c r="E167" s="110">
        <v>0</v>
      </c>
      <c r="F167" s="115"/>
      <c r="G167" s="98"/>
      <c r="H167" s="77" t="s">
        <v>1073</v>
      </c>
    </row>
    <row r="168" spans="1:8">
      <c r="A168" s="29" t="s">
        <v>1109</v>
      </c>
      <c r="B168" s="29"/>
      <c r="C168" s="29"/>
      <c r="D168" s="29"/>
      <c r="E168" s="29"/>
      <c r="F168" s="96"/>
      <c r="G168" s="96"/>
      <c r="H168" s="29"/>
    </row>
    <row r="169" ht="72" spans="1:8">
      <c r="A169" s="77">
        <v>1</v>
      </c>
      <c r="B169" s="60" t="s">
        <v>1110</v>
      </c>
      <c r="C169" s="19" t="s">
        <v>1111</v>
      </c>
      <c r="D169" s="116" t="s">
        <v>811</v>
      </c>
      <c r="E169" s="117">
        <v>2</v>
      </c>
      <c r="F169" s="118"/>
      <c r="G169" s="98"/>
      <c r="H169" s="77"/>
    </row>
    <row r="170" spans="1:8">
      <c r="A170" s="77">
        <v>2</v>
      </c>
      <c r="B170" s="48" t="s">
        <v>1112</v>
      </c>
      <c r="C170" s="51" t="s">
        <v>1113</v>
      </c>
      <c r="D170" s="48" t="s">
        <v>54</v>
      </c>
      <c r="E170" s="110">
        <v>2</v>
      </c>
      <c r="F170" s="115"/>
      <c r="G170" s="98"/>
      <c r="H170" s="77"/>
    </row>
    <row r="171" spans="1:8">
      <c r="A171" s="29" t="s">
        <v>1114</v>
      </c>
      <c r="B171" s="29"/>
      <c r="C171" s="29"/>
      <c r="D171" s="29"/>
      <c r="E171" s="29"/>
      <c r="F171" s="96"/>
      <c r="G171" s="96"/>
      <c r="H171" s="29"/>
    </row>
    <row r="172" ht="60" spans="1:8">
      <c r="A172" s="77">
        <v>1</v>
      </c>
      <c r="B172" s="48" t="s">
        <v>1115</v>
      </c>
      <c r="C172" s="51" t="s">
        <v>1116</v>
      </c>
      <c r="D172" s="48" t="s">
        <v>811</v>
      </c>
      <c r="E172" s="110">
        <v>1</v>
      </c>
      <c r="F172" s="115"/>
      <c r="G172" s="98"/>
      <c r="H172" s="77"/>
    </row>
    <row r="173" ht="36" spans="1:8">
      <c r="A173" s="77">
        <v>2</v>
      </c>
      <c r="B173" s="48" t="s">
        <v>1117</v>
      </c>
      <c r="C173" s="51" t="s">
        <v>1118</v>
      </c>
      <c r="D173" s="48" t="s">
        <v>811</v>
      </c>
      <c r="E173" s="110">
        <v>2</v>
      </c>
      <c r="F173" s="115"/>
      <c r="G173" s="98"/>
      <c r="H173" s="77"/>
    </row>
    <row r="174" s="72" customFormat="1" spans="1:8">
      <c r="A174" s="29" t="s">
        <v>1119</v>
      </c>
      <c r="B174" s="29"/>
      <c r="C174" s="29"/>
      <c r="D174" s="29"/>
      <c r="E174" s="29"/>
      <c r="F174" s="96"/>
      <c r="G174" s="96"/>
      <c r="H174" s="29"/>
    </row>
    <row r="175" s="72" customFormat="1" ht="24" spans="1:8">
      <c r="A175" s="77">
        <v>1</v>
      </c>
      <c r="B175" s="48" t="s">
        <v>1120</v>
      </c>
      <c r="C175" s="119" t="s">
        <v>1121</v>
      </c>
      <c r="D175" s="120" t="s">
        <v>54</v>
      </c>
      <c r="E175" s="120">
        <v>9</v>
      </c>
      <c r="F175" s="90"/>
      <c r="G175" s="98"/>
      <c r="H175" s="38"/>
    </row>
    <row r="176" s="72" customFormat="1" ht="24" spans="1:8">
      <c r="A176" s="77">
        <v>2</v>
      </c>
      <c r="B176" s="120" t="s">
        <v>1122</v>
      </c>
      <c r="C176" s="119" t="s">
        <v>1123</v>
      </c>
      <c r="D176" s="120" t="s">
        <v>54</v>
      </c>
      <c r="E176" s="120">
        <v>4</v>
      </c>
      <c r="F176" s="90"/>
      <c r="G176" s="98"/>
      <c r="H176" s="38"/>
    </row>
    <row r="177" s="44" customFormat="1" ht="24" spans="1:8">
      <c r="A177" s="77">
        <v>3</v>
      </c>
      <c r="B177" s="48" t="s">
        <v>1124</v>
      </c>
      <c r="C177" s="51" t="s">
        <v>1125</v>
      </c>
      <c r="D177" s="48" t="s">
        <v>811</v>
      </c>
      <c r="E177" s="48">
        <v>6</v>
      </c>
      <c r="F177" s="90"/>
      <c r="G177" s="98"/>
      <c r="H177" s="48"/>
    </row>
    <row r="178" s="25" customFormat="1" spans="1:8">
      <c r="A178" s="29" t="s">
        <v>1126</v>
      </c>
      <c r="B178" s="29"/>
      <c r="C178" s="29"/>
      <c r="D178" s="29"/>
      <c r="E178" s="29"/>
      <c r="F178" s="96"/>
      <c r="G178" s="96"/>
      <c r="H178" s="29"/>
    </row>
    <row r="179" customFormat="1" spans="1:8">
      <c r="A179" s="77">
        <v>1</v>
      </c>
      <c r="B179" s="48" t="s">
        <v>919</v>
      </c>
      <c r="C179" s="48" t="s">
        <v>920</v>
      </c>
      <c r="D179" s="48" t="s">
        <v>858</v>
      </c>
      <c r="E179" s="48">
        <v>1</v>
      </c>
      <c r="F179" s="78"/>
      <c r="G179" s="78"/>
      <c r="H179" s="48"/>
    </row>
    <row r="180" customFormat="1" spans="1:8">
      <c r="A180" s="77">
        <v>2</v>
      </c>
      <c r="B180" s="48" t="s">
        <v>921</v>
      </c>
      <c r="C180" s="48" t="s">
        <v>922</v>
      </c>
      <c r="D180" s="48" t="s">
        <v>858</v>
      </c>
      <c r="E180" s="48">
        <v>1</v>
      </c>
      <c r="F180" s="78"/>
      <c r="G180" s="78"/>
      <c r="H180" s="48"/>
    </row>
    <row r="181" customFormat="1" spans="1:8">
      <c r="A181" s="77">
        <v>3</v>
      </c>
      <c r="B181" s="48" t="s">
        <v>1127</v>
      </c>
      <c r="C181" s="48" t="s">
        <v>924</v>
      </c>
      <c r="D181" s="48" t="s">
        <v>925</v>
      </c>
      <c r="E181" s="48">
        <v>285.2</v>
      </c>
      <c r="F181" s="78"/>
      <c r="G181" s="78"/>
      <c r="H181" s="48"/>
    </row>
    <row r="182" customFormat="1" spans="1:8">
      <c r="A182" s="77">
        <v>4</v>
      </c>
      <c r="B182" s="48" t="s">
        <v>926</v>
      </c>
      <c r="C182" s="48" t="s">
        <v>927</v>
      </c>
      <c r="D182" s="48" t="s">
        <v>925</v>
      </c>
      <c r="E182" s="48">
        <v>142.6</v>
      </c>
      <c r="F182" s="78"/>
      <c r="G182" s="78"/>
      <c r="H182" s="48"/>
    </row>
    <row r="183" customFormat="1" spans="1:8">
      <c r="A183" s="77">
        <v>5</v>
      </c>
      <c r="B183" s="48" t="s">
        <v>856</v>
      </c>
      <c r="C183" s="48" t="s">
        <v>857</v>
      </c>
      <c r="D183" s="48" t="s">
        <v>858</v>
      </c>
      <c r="E183" s="48">
        <v>1</v>
      </c>
      <c r="F183" s="78"/>
      <c r="G183" s="78"/>
      <c r="H183" s="77"/>
    </row>
    <row r="184" customFormat="1" spans="1:8">
      <c r="A184" s="77">
        <v>6</v>
      </c>
      <c r="B184" s="48" t="s">
        <v>1128</v>
      </c>
      <c r="C184" s="48" t="s">
        <v>1129</v>
      </c>
      <c r="D184" s="48" t="s">
        <v>835</v>
      </c>
      <c r="E184" s="48">
        <v>2</v>
      </c>
      <c r="F184" s="78"/>
      <c r="G184" s="78"/>
      <c r="H184" s="48"/>
    </row>
    <row r="185" customFormat="1" spans="1:8">
      <c r="A185" s="77">
        <v>7</v>
      </c>
      <c r="B185" s="48" t="s">
        <v>928</v>
      </c>
      <c r="C185" s="48" t="s">
        <v>929</v>
      </c>
      <c r="D185" s="48" t="s">
        <v>925</v>
      </c>
      <c r="E185" s="48">
        <v>142.6</v>
      </c>
      <c r="F185" s="78"/>
      <c r="G185" s="78"/>
      <c r="H185" s="48"/>
    </row>
    <row r="186" customFormat="1" spans="1:8">
      <c r="A186" s="77">
        <v>8</v>
      </c>
      <c r="B186" s="48" t="s">
        <v>930</v>
      </c>
      <c r="C186" s="48" t="s">
        <v>931</v>
      </c>
      <c r="D186" s="48" t="s">
        <v>54</v>
      </c>
      <c r="E186" s="48">
        <v>15</v>
      </c>
      <c r="F186" s="78"/>
      <c r="G186" s="78"/>
      <c r="H186" s="48"/>
    </row>
    <row r="187" customFormat="1" spans="1:8">
      <c r="A187" s="77">
        <v>9</v>
      </c>
      <c r="B187" s="48" t="s">
        <v>932</v>
      </c>
      <c r="C187" s="48" t="s">
        <v>1130</v>
      </c>
      <c r="D187" s="48" t="s">
        <v>925</v>
      </c>
      <c r="E187" s="48">
        <f>162+100</f>
        <v>262</v>
      </c>
      <c r="F187" s="78"/>
      <c r="G187" s="78"/>
      <c r="H187" s="48"/>
    </row>
    <row r="188" customFormat="1" spans="1:8">
      <c r="A188" s="77">
        <v>10</v>
      </c>
      <c r="B188" s="48" t="s">
        <v>1131</v>
      </c>
      <c r="C188" s="48" t="s">
        <v>1132</v>
      </c>
      <c r="D188" s="48" t="s">
        <v>925</v>
      </c>
      <c r="E188" s="48">
        <v>6</v>
      </c>
      <c r="F188" s="78"/>
      <c r="G188" s="78"/>
      <c r="H188" s="48"/>
    </row>
    <row r="189" customFormat="1" spans="1:8">
      <c r="A189" s="77">
        <v>11</v>
      </c>
      <c r="B189" s="48" t="s">
        <v>936</v>
      </c>
      <c r="C189" s="48" t="s">
        <v>937</v>
      </c>
      <c r="D189" s="48" t="s">
        <v>820</v>
      </c>
      <c r="E189" s="48">
        <v>54</v>
      </c>
      <c r="F189" s="78"/>
      <c r="G189" s="78"/>
      <c r="H189" s="48"/>
    </row>
    <row r="190" customFormat="1" spans="1:8">
      <c r="A190" s="77">
        <v>12</v>
      </c>
      <c r="B190" s="48" t="s">
        <v>938</v>
      </c>
      <c r="C190" s="48" t="s">
        <v>939</v>
      </c>
      <c r="D190" s="48" t="s">
        <v>54</v>
      </c>
      <c r="E190" s="48">
        <v>2</v>
      </c>
      <c r="F190" s="78"/>
      <c r="G190" s="78"/>
      <c r="H190" s="48"/>
    </row>
    <row r="191" customFormat="1" spans="1:8">
      <c r="A191" s="77">
        <v>13</v>
      </c>
      <c r="B191" s="48" t="s">
        <v>942</v>
      </c>
      <c r="C191" s="48" t="s">
        <v>943</v>
      </c>
      <c r="D191" s="48" t="s">
        <v>858</v>
      </c>
      <c r="E191" s="48">
        <v>1</v>
      </c>
      <c r="F191" s="78"/>
      <c r="G191" s="78"/>
      <c r="H191" s="48"/>
    </row>
    <row r="192" customFormat="1" spans="1:8">
      <c r="A192" s="77">
        <v>14</v>
      </c>
      <c r="B192" s="48" t="s">
        <v>944</v>
      </c>
      <c r="C192" s="48" t="s">
        <v>1133</v>
      </c>
      <c r="D192" s="48" t="s">
        <v>820</v>
      </c>
      <c r="E192" s="48">
        <v>20</v>
      </c>
      <c r="F192" s="78"/>
      <c r="G192" s="78"/>
      <c r="H192" s="48"/>
    </row>
    <row r="193" s="45" customFormat="1" spans="1:8">
      <c r="A193" s="77">
        <v>15</v>
      </c>
      <c r="B193" s="48" t="s">
        <v>1134</v>
      </c>
      <c r="C193" s="48" t="s">
        <v>1135</v>
      </c>
      <c r="D193" s="48" t="s">
        <v>1136</v>
      </c>
      <c r="E193" s="48">
        <v>30</v>
      </c>
      <c r="F193" s="98"/>
      <c r="G193" s="98"/>
      <c r="H193" s="48"/>
    </row>
    <row r="194" customFormat="1" spans="1:8">
      <c r="A194" s="77">
        <v>16</v>
      </c>
      <c r="B194" s="86" t="s">
        <v>948</v>
      </c>
      <c r="C194" s="86" t="s">
        <v>1137</v>
      </c>
      <c r="D194" s="48" t="s">
        <v>858</v>
      </c>
      <c r="E194" s="48">
        <v>1</v>
      </c>
      <c r="F194" s="78"/>
      <c r="G194" s="78"/>
      <c r="H194" s="48"/>
    </row>
    <row r="195" s="73" customFormat="1" spans="1:8">
      <c r="A195" s="77">
        <v>17</v>
      </c>
      <c r="B195" s="121" t="s">
        <v>1138</v>
      </c>
      <c r="C195" s="48" t="s">
        <v>1139</v>
      </c>
      <c r="D195" s="48" t="s">
        <v>858</v>
      </c>
      <c r="E195" s="91">
        <v>1</v>
      </c>
      <c r="F195" s="78"/>
      <c r="G195" s="78"/>
      <c r="H195" s="91"/>
    </row>
    <row r="196" s="25" customFormat="1" spans="1:8">
      <c r="A196" s="3" t="s">
        <v>1140</v>
      </c>
      <c r="B196" s="3"/>
      <c r="C196" s="3"/>
      <c r="D196" s="3"/>
      <c r="E196" s="3"/>
      <c r="F196" s="40"/>
      <c r="G196" s="40"/>
      <c r="H196" s="122"/>
    </row>
    <row r="197" s="25" customFormat="1" spans="1:8">
      <c r="A197" s="3" t="s">
        <v>686</v>
      </c>
      <c r="B197" s="3"/>
      <c r="C197" s="3"/>
      <c r="D197" s="3"/>
      <c r="E197" s="3"/>
      <c r="F197" s="40"/>
      <c r="G197" s="40"/>
      <c r="H197" s="122"/>
    </row>
  </sheetData>
  <autoFilter xmlns:etc="http://www.wps.cn/officeDocument/2017/etCustomData" ref="A2:H197" etc:filterBottomFollowUsedRange="0">
    <extLst/>
  </autoFilter>
  <mergeCells count="47">
    <mergeCell ref="A1:H1"/>
    <mergeCell ref="A3:H3"/>
    <mergeCell ref="A4:H4"/>
    <mergeCell ref="A37:H37"/>
    <mergeCell ref="A43:H43"/>
    <mergeCell ref="A60:H60"/>
    <mergeCell ref="A76:F76"/>
    <mergeCell ref="A77:H77"/>
    <mergeCell ref="A82:F82"/>
    <mergeCell ref="A83:H83"/>
    <mergeCell ref="A90:F90"/>
    <mergeCell ref="A91:H91"/>
    <mergeCell ref="A92:H92"/>
    <mergeCell ref="A97:H97"/>
    <mergeCell ref="A106:F106"/>
    <mergeCell ref="A107:H107"/>
    <mergeCell ref="A118:F118"/>
    <mergeCell ref="A119:H119"/>
    <mergeCell ref="A121:F121"/>
    <mergeCell ref="A122:H122"/>
    <mergeCell ref="A123:H123"/>
    <mergeCell ref="A134:H134"/>
    <mergeCell ref="A145:H145"/>
    <mergeCell ref="A156:H156"/>
    <mergeCell ref="A164:H164"/>
    <mergeCell ref="A168:H168"/>
    <mergeCell ref="A171:H171"/>
    <mergeCell ref="A174:H174"/>
    <mergeCell ref="A178:H178"/>
    <mergeCell ref="A196:F196"/>
    <mergeCell ref="A197:F197"/>
    <mergeCell ref="F135:F136"/>
    <mergeCell ref="F138:F139"/>
    <mergeCell ref="F140:F141"/>
    <mergeCell ref="F150:F151"/>
    <mergeCell ref="F152:F153"/>
    <mergeCell ref="F157:F158"/>
    <mergeCell ref="F159:F160"/>
    <mergeCell ref="F161:F162"/>
    <mergeCell ref="G135:G136"/>
    <mergeCell ref="G138:G139"/>
    <mergeCell ref="G140:G141"/>
    <mergeCell ref="G150:G151"/>
    <mergeCell ref="G152:G153"/>
    <mergeCell ref="G157:G158"/>
    <mergeCell ref="G159:G160"/>
    <mergeCell ref="G161:G162"/>
  </mergeCells>
  <pageMargins left="0.75" right="0.75" top="1" bottom="1" header="0.5" footer="0.5"/>
  <pageSetup paperSize="9" scale="52"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view="pageBreakPreview" zoomScaleNormal="100" workbookViewId="0">
      <selection activeCell="B5" sqref="B5"/>
    </sheetView>
  </sheetViews>
  <sheetFormatPr defaultColWidth="8.89166666666667" defaultRowHeight="13.5" outlineLevelCol="7"/>
  <cols>
    <col min="1" max="1" width="5.89166666666667" customWidth="1"/>
    <col min="2" max="2" width="31.4416666666667" customWidth="1"/>
    <col min="3" max="3" width="74.8916666666667" customWidth="1"/>
    <col min="4" max="4" width="6.66666666666667" customWidth="1"/>
    <col min="5" max="5" width="5" customWidth="1"/>
    <col min="6" max="7" width="5" style="9" customWidth="1"/>
    <col min="8" max="8" width="5" customWidth="1"/>
  </cols>
  <sheetData>
    <row r="1" ht="18.75" spans="1:8">
      <c r="A1" s="10" t="s">
        <v>24</v>
      </c>
      <c r="B1" s="10"/>
      <c r="C1" s="10"/>
      <c r="D1" s="10"/>
      <c r="E1" s="10"/>
      <c r="F1" s="10"/>
      <c r="G1" s="10"/>
      <c r="H1" s="10"/>
    </row>
    <row r="2" spans="1:8">
      <c r="A2" s="27" t="s">
        <v>1</v>
      </c>
      <c r="B2" s="27" t="s">
        <v>801</v>
      </c>
      <c r="C2" s="27" t="s">
        <v>802</v>
      </c>
      <c r="D2" s="27" t="s">
        <v>45</v>
      </c>
      <c r="E2" s="27" t="s">
        <v>46</v>
      </c>
      <c r="F2" s="28" t="s">
        <v>47</v>
      </c>
      <c r="G2" s="28" t="s">
        <v>48</v>
      </c>
      <c r="H2" s="27" t="s">
        <v>4</v>
      </c>
    </row>
    <row r="3" ht="69" customHeight="1" spans="1:8">
      <c r="A3" s="31">
        <v>1</v>
      </c>
      <c r="B3" s="14" t="s">
        <v>1141</v>
      </c>
      <c r="C3" s="16" t="s">
        <v>1142</v>
      </c>
      <c r="D3" s="14" t="s">
        <v>811</v>
      </c>
      <c r="E3" s="14">
        <v>4</v>
      </c>
      <c r="F3" s="53"/>
      <c r="G3" s="47"/>
      <c r="H3" s="35"/>
    </row>
    <row r="4" s="42" customFormat="1" ht="171" customHeight="1" spans="1:8">
      <c r="A4" s="31">
        <v>2</v>
      </c>
      <c r="B4" s="14" t="s">
        <v>1143</v>
      </c>
      <c r="C4" s="16" t="s">
        <v>1144</v>
      </c>
      <c r="D4" s="14" t="s">
        <v>811</v>
      </c>
      <c r="E4" s="14">
        <v>1</v>
      </c>
      <c r="F4" s="63"/>
      <c r="G4" s="47"/>
      <c r="H4" s="35"/>
    </row>
    <row r="5" ht="338" customHeight="1" spans="1:8">
      <c r="A5" s="31">
        <v>3</v>
      </c>
      <c r="B5" s="14" t="s">
        <v>1145</v>
      </c>
      <c r="C5" s="16" t="s">
        <v>1146</v>
      </c>
      <c r="D5" s="14" t="s">
        <v>811</v>
      </c>
      <c r="E5" s="14">
        <v>1</v>
      </c>
      <c r="F5" s="53"/>
      <c r="G5" s="47"/>
      <c r="H5" s="35"/>
    </row>
    <row r="6" ht="321" customHeight="1" spans="1:8">
      <c r="A6" s="31">
        <v>4</v>
      </c>
      <c r="B6" s="14" t="s">
        <v>1147</v>
      </c>
      <c r="C6" s="16" t="s">
        <v>1148</v>
      </c>
      <c r="D6" s="14" t="s">
        <v>811</v>
      </c>
      <c r="E6" s="14">
        <v>1</v>
      </c>
      <c r="F6" s="53"/>
      <c r="G6" s="47"/>
      <c r="H6" s="35"/>
    </row>
    <row r="7" ht="54" customHeight="1" spans="1:8">
      <c r="A7" s="31">
        <v>5</v>
      </c>
      <c r="B7" s="14" t="s">
        <v>1149</v>
      </c>
      <c r="C7" s="16" t="s">
        <v>1150</v>
      </c>
      <c r="D7" s="14" t="s">
        <v>811</v>
      </c>
      <c r="E7" s="14">
        <v>1</v>
      </c>
      <c r="F7" s="53"/>
      <c r="G7" s="47"/>
      <c r="H7" s="35"/>
    </row>
    <row r="8" ht="20" customHeight="1" spans="1:8">
      <c r="A8" s="31">
        <v>6</v>
      </c>
      <c r="B8" s="14" t="s">
        <v>1151</v>
      </c>
      <c r="C8" s="52" t="s">
        <v>1152</v>
      </c>
      <c r="D8" s="14" t="s">
        <v>811</v>
      </c>
      <c r="E8" s="14">
        <v>1</v>
      </c>
      <c r="F8" s="53"/>
      <c r="G8" s="47"/>
      <c r="H8" s="35"/>
    </row>
    <row r="9" ht="36" customHeight="1" spans="1:8">
      <c r="A9" s="31">
        <v>7</v>
      </c>
      <c r="B9" s="14" t="s">
        <v>1153</v>
      </c>
      <c r="C9" s="16" t="s">
        <v>1154</v>
      </c>
      <c r="D9" s="14" t="s">
        <v>811</v>
      </c>
      <c r="E9" s="14">
        <v>1</v>
      </c>
      <c r="F9" s="53"/>
      <c r="G9" s="47"/>
      <c r="H9" s="35"/>
    </row>
    <row r="10" ht="123" customHeight="1" spans="1:8">
      <c r="A10" s="31">
        <v>8</v>
      </c>
      <c r="B10" s="14" t="s">
        <v>1155</v>
      </c>
      <c r="C10" s="16" t="s">
        <v>1156</v>
      </c>
      <c r="D10" s="14" t="s">
        <v>811</v>
      </c>
      <c r="E10" s="14">
        <v>1</v>
      </c>
      <c r="F10" s="63"/>
      <c r="G10" s="47"/>
      <c r="H10" s="35"/>
    </row>
    <row r="11" ht="120" customHeight="1" spans="1:8">
      <c r="A11" s="31">
        <v>9</v>
      </c>
      <c r="B11" s="14" t="s">
        <v>1157</v>
      </c>
      <c r="C11" s="16" t="s">
        <v>1158</v>
      </c>
      <c r="D11" s="14" t="s">
        <v>811</v>
      </c>
      <c r="E11" s="14">
        <v>1</v>
      </c>
      <c r="F11" s="63"/>
      <c r="G11" s="47"/>
      <c r="H11" s="35"/>
    </row>
    <row r="12" ht="69" customHeight="1" spans="1:8">
      <c r="A12" s="31">
        <v>10</v>
      </c>
      <c r="B12" s="59" t="s">
        <v>1159</v>
      </c>
      <c r="C12" s="54" t="s">
        <v>1160</v>
      </c>
      <c r="D12" s="59" t="s">
        <v>811</v>
      </c>
      <c r="E12" s="59">
        <v>1</v>
      </c>
      <c r="F12" s="63"/>
      <c r="G12" s="47"/>
      <c r="H12" s="35"/>
    </row>
    <row r="13" ht="60" customHeight="1" spans="1:8">
      <c r="A13" s="31">
        <v>11</v>
      </c>
      <c r="B13" s="59" t="s">
        <v>1161</v>
      </c>
      <c r="C13" s="54" t="s">
        <v>1162</v>
      </c>
      <c r="D13" s="59" t="s">
        <v>811</v>
      </c>
      <c r="E13" s="59">
        <v>1</v>
      </c>
      <c r="F13" s="63"/>
      <c r="G13" s="47"/>
      <c r="H13" s="35"/>
    </row>
    <row r="14" ht="210" customHeight="1" spans="1:8">
      <c r="A14" s="31">
        <v>12</v>
      </c>
      <c r="B14" s="59" t="s">
        <v>1163</v>
      </c>
      <c r="C14" s="54" t="s">
        <v>1164</v>
      </c>
      <c r="D14" s="59" t="s">
        <v>54</v>
      </c>
      <c r="E14" s="59">
        <v>1</v>
      </c>
      <c r="F14" s="63"/>
      <c r="G14" s="47"/>
      <c r="H14" s="35"/>
    </row>
    <row r="15" ht="111" customHeight="1" spans="1:8">
      <c r="A15" s="31">
        <v>13</v>
      </c>
      <c r="B15" s="59" t="s">
        <v>1165</v>
      </c>
      <c r="C15" s="32" t="s">
        <v>1166</v>
      </c>
      <c r="D15" s="31" t="s">
        <v>54</v>
      </c>
      <c r="E15" s="31">
        <v>1</v>
      </c>
      <c r="F15" s="63"/>
      <c r="G15" s="47"/>
      <c r="H15" s="35"/>
    </row>
    <row r="16" ht="72" spans="1:8">
      <c r="A16" s="31">
        <v>14</v>
      </c>
      <c r="B16" s="59" t="s">
        <v>1167</v>
      </c>
      <c r="C16" s="32" t="s">
        <v>1168</v>
      </c>
      <c r="D16" s="31" t="s">
        <v>54</v>
      </c>
      <c r="E16" s="31">
        <v>1</v>
      </c>
      <c r="F16" s="63"/>
      <c r="G16" s="47"/>
      <c r="H16" s="35"/>
    </row>
    <row r="17" ht="102" customHeight="1" spans="1:8">
      <c r="A17" s="31">
        <v>15</v>
      </c>
      <c r="B17" s="59" t="s">
        <v>1169</v>
      </c>
      <c r="C17" s="32" t="s">
        <v>1170</v>
      </c>
      <c r="D17" s="31" t="s">
        <v>54</v>
      </c>
      <c r="E17" s="31">
        <v>1</v>
      </c>
      <c r="F17" s="63"/>
      <c r="G17" s="47"/>
      <c r="H17" s="35"/>
    </row>
    <row r="18" ht="51" customHeight="1" spans="1:8">
      <c r="A18" s="31">
        <v>16</v>
      </c>
      <c r="B18" s="59" t="s">
        <v>1171</v>
      </c>
      <c r="C18" s="32" t="s">
        <v>1172</v>
      </c>
      <c r="D18" s="31" t="s">
        <v>835</v>
      </c>
      <c r="E18" s="31">
        <v>10</v>
      </c>
      <c r="F18" s="63"/>
      <c r="G18" s="47"/>
      <c r="H18" s="35"/>
    </row>
    <row r="19" spans="1:8">
      <c r="A19" s="3" t="s">
        <v>686</v>
      </c>
      <c r="B19" s="3"/>
      <c r="C19" s="3"/>
      <c r="D19" s="3"/>
      <c r="E19" s="3"/>
      <c r="F19" s="3"/>
      <c r="G19" s="69"/>
      <c r="H19" s="65"/>
    </row>
  </sheetData>
  <mergeCells count="4">
    <mergeCell ref="A1:H1"/>
    <mergeCell ref="A19:F19"/>
    <mergeCell ref="F16:F17"/>
    <mergeCell ref="G16:G17"/>
  </mergeCells>
  <pageMargins left="0.75" right="0.75" top="1" bottom="1" header="0.5" footer="0.5"/>
  <pageSetup paperSize="9" scale="83" orientation="landscape"/>
  <headerFooter/>
  <rowBreaks count="1" manualBreakCount="1">
    <brk id="13"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6"/>
  <sheetViews>
    <sheetView view="pageBreakPreview" zoomScaleNormal="115" topLeftCell="A93" workbookViewId="0">
      <selection activeCell="A101" sqref="$A101:$XFD103"/>
    </sheetView>
  </sheetViews>
  <sheetFormatPr defaultColWidth="8.89166666666667" defaultRowHeight="13.5" outlineLevelCol="7"/>
  <cols>
    <col min="1" max="1" width="5.89166666666667" customWidth="1"/>
    <col min="2" max="2" width="24.825" style="1" customWidth="1"/>
    <col min="3" max="3" width="68.4666666666667" customWidth="1"/>
    <col min="4" max="4" width="6.66666666666667" style="1" customWidth="1"/>
    <col min="5" max="5" width="8.10833333333333" style="1" customWidth="1"/>
    <col min="6" max="6" width="14.6166666666667" style="26" customWidth="1"/>
    <col min="7" max="7" width="12.8916666666667" style="26" customWidth="1"/>
    <col min="8" max="8" width="9.875" customWidth="1"/>
  </cols>
  <sheetData>
    <row r="1" ht="18.75" spans="1:8">
      <c r="A1" s="10" t="s">
        <v>26</v>
      </c>
      <c r="B1" s="10"/>
      <c r="C1" s="10"/>
      <c r="D1" s="10"/>
      <c r="E1" s="10"/>
      <c r="F1" s="10"/>
      <c r="G1" s="10"/>
      <c r="H1" s="10"/>
    </row>
    <row r="2" spans="1:8">
      <c r="A2" s="27" t="s">
        <v>1</v>
      </c>
      <c r="B2" s="27" t="s">
        <v>801</v>
      </c>
      <c r="C2" s="27" t="s">
        <v>802</v>
      </c>
      <c r="D2" s="27" t="s">
        <v>45</v>
      </c>
      <c r="E2" s="27" t="s">
        <v>46</v>
      </c>
      <c r="F2" s="28" t="s">
        <v>47</v>
      </c>
      <c r="G2" s="28" t="s">
        <v>48</v>
      </c>
      <c r="H2" s="27" t="s">
        <v>4</v>
      </c>
    </row>
    <row r="3" spans="1:8">
      <c r="A3" s="29" t="s">
        <v>1173</v>
      </c>
      <c r="B3" s="27"/>
      <c r="C3" s="29"/>
      <c r="D3" s="27"/>
      <c r="E3" s="27"/>
      <c r="F3" s="28"/>
      <c r="G3" s="28"/>
      <c r="H3" s="29"/>
    </row>
    <row r="4" spans="1:8">
      <c r="A4" s="29" t="s">
        <v>1174</v>
      </c>
      <c r="B4" s="27"/>
      <c r="C4" s="29"/>
      <c r="D4" s="27"/>
      <c r="E4" s="27"/>
      <c r="F4" s="28"/>
      <c r="G4" s="28"/>
      <c r="H4" s="29"/>
    </row>
    <row r="5" s="42" customFormat="1" ht="360" customHeight="1" spans="1:8">
      <c r="A5" s="31">
        <v>1</v>
      </c>
      <c r="B5" s="15" t="s">
        <v>1175</v>
      </c>
      <c r="C5" s="16" t="s">
        <v>1176</v>
      </c>
      <c r="D5" s="14" t="s">
        <v>811</v>
      </c>
      <c r="E5" s="14">
        <v>2</v>
      </c>
      <c r="F5" s="17"/>
      <c r="G5" s="47"/>
      <c r="H5" s="48"/>
    </row>
    <row r="6" ht="36" spans="1:8">
      <c r="A6" s="31">
        <v>2</v>
      </c>
      <c r="B6" s="14" t="s">
        <v>1177</v>
      </c>
      <c r="C6" s="16" t="s">
        <v>1178</v>
      </c>
      <c r="D6" s="14" t="s">
        <v>811</v>
      </c>
      <c r="E6" s="14">
        <v>2</v>
      </c>
      <c r="F6" s="17"/>
      <c r="G6" s="47"/>
      <c r="H6" s="48"/>
    </row>
    <row r="7" s="43" customFormat="1" ht="24" spans="1:8">
      <c r="A7" s="36">
        <v>3</v>
      </c>
      <c r="B7" s="15" t="s">
        <v>1179</v>
      </c>
      <c r="C7" s="16" t="s">
        <v>1180</v>
      </c>
      <c r="D7" s="15" t="s">
        <v>835</v>
      </c>
      <c r="E7" s="15">
        <v>2</v>
      </c>
      <c r="F7" s="49"/>
      <c r="G7" s="50"/>
      <c r="H7" s="51"/>
    </row>
    <row r="8" s="43" customFormat="1" spans="1:8">
      <c r="A8" s="36">
        <v>4</v>
      </c>
      <c r="B8" s="15" t="s">
        <v>870</v>
      </c>
      <c r="C8" s="16" t="s">
        <v>1181</v>
      </c>
      <c r="D8" s="15" t="s">
        <v>835</v>
      </c>
      <c r="E8" s="15">
        <v>2</v>
      </c>
      <c r="F8" s="49"/>
      <c r="G8" s="50"/>
      <c r="H8" s="51"/>
    </row>
    <row r="9" s="43" customFormat="1" ht="24" spans="1:8">
      <c r="A9" s="36">
        <v>5</v>
      </c>
      <c r="B9" s="15" t="s">
        <v>1182</v>
      </c>
      <c r="C9" s="16" t="s">
        <v>1183</v>
      </c>
      <c r="D9" s="15" t="s">
        <v>811</v>
      </c>
      <c r="E9" s="15">
        <v>2</v>
      </c>
      <c r="F9" s="49"/>
      <c r="G9" s="50"/>
      <c r="H9" s="51"/>
    </row>
    <row r="10" ht="192" spans="1:8">
      <c r="A10" s="31">
        <v>6</v>
      </c>
      <c r="B10" s="14" t="s">
        <v>1184</v>
      </c>
      <c r="C10" s="16" t="s">
        <v>1185</v>
      </c>
      <c r="D10" s="14" t="s">
        <v>54</v>
      </c>
      <c r="E10" s="14">
        <v>2</v>
      </c>
      <c r="F10" s="17"/>
      <c r="G10" s="47"/>
      <c r="H10" s="48"/>
    </row>
    <row r="11" ht="48" customHeight="1" spans="1:8">
      <c r="A11" s="31">
        <v>7</v>
      </c>
      <c r="B11" s="14" t="s">
        <v>1186</v>
      </c>
      <c r="C11" s="16" t="s">
        <v>1187</v>
      </c>
      <c r="D11" s="14" t="s">
        <v>54</v>
      </c>
      <c r="E11" s="14">
        <v>2</v>
      </c>
      <c r="F11" s="17"/>
      <c r="G11" s="47"/>
      <c r="H11" s="48"/>
    </row>
    <row r="12" ht="21" customHeight="1" spans="1:8">
      <c r="A12" s="31">
        <v>8</v>
      </c>
      <c r="B12" s="30" t="s">
        <v>1188</v>
      </c>
      <c r="C12" s="52" t="s">
        <v>1189</v>
      </c>
      <c r="D12" s="14" t="s">
        <v>820</v>
      </c>
      <c r="E12" s="14">
        <v>60</v>
      </c>
      <c r="F12" s="17"/>
      <c r="G12" s="47"/>
      <c r="H12" s="48"/>
    </row>
    <row r="13" ht="21" customHeight="1" spans="1:8">
      <c r="A13" s="31">
        <v>9</v>
      </c>
      <c r="B13" s="14" t="s">
        <v>1190</v>
      </c>
      <c r="C13" s="52" t="s">
        <v>1191</v>
      </c>
      <c r="D13" s="14" t="s">
        <v>820</v>
      </c>
      <c r="E13" s="14">
        <f>3*E5</f>
        <v>6</v>
      </c>
      <c r="F13" s="17"/>
      <c r="G13" s="47"/>
      <c r="H13" s="48"/>
    </row>
    <row r="14" ht="21" customHeight="1" spans="1:8">
      <c r="A14" s="31">
        <v>10</v>
      </c>
      <c r="B14" s="14" t="s">
        <v>1192</v>
      </c>
      <c r="C14" s="52" t="s">
        <v>1193</v>
      </c>
      <c r="D14" s="14" t="s">
        <v>820</v>
      </c>
      <c r="E14" s="14">
        <f>20*E5</f>
        <v>40</v>
      </c>
      <c r="F14" s="17"/>
      <c r="G14" s="47"/>
      <c r="H14" s="48"/>
    </row>
    <row r="15" ht="21" customHeight="1" spans="1:8">
      <c r="A15" s="31">
        <v>11</v>
      </c>
      <c r="B15" s="14" t="s">
        <v>1194</v>
      </c>
      <c r="C15" s="52" t="s">
        <v>1195</v>
      </c>
      <c r="D15" s="14" t="s">
        <v>820</v>
      </c>
      <c r="E15" s="14">
        <f>20*E6</f>
        <v>40</v>
      </c>
      <c r="F15" s="17"/>
      <c r="G15" s="47"/>
      <c r="H15" s="48"/>
    </row>
    <row r="16" ht="61" customHeight="1" spans="1:8">
      <c r="A16" s="31">
        <v>12</v>
      </c>
      <c r="B16" s="14" t="s">
        <v>1196</v>
      </c>
      <c r="C16" s="16" t="s">
        <v>1197</v>
      </c>
      <c r="D16" s="14" t="s">
        <v>54</v>
      </c>
      <c r="E16" s="14">
        <f>E5</f>
        <v>2</v>
      </c>
      <c r="F16" s="53"/>
      <c r="G16" s="47"/>
      <c r="H16" s="48"/>
    </row>
    <row r="17" ht="28" customHeight="1" spans="1:8">
      <c r="A17" s="31">
        <v>13</v>
      </c>
      <c r="B17" s="14" t="s">
        <v>1198</v>
      </c>
      <c r="C17" s="52" t="s">
        <v>1199</v>
      </c>
      <c r="D17" s="14" t="s">
        <v>811</v>
      </c>
      <c r="E17" s="14">
        <v>2</v>
      </c>
      <c r="F17" s="47"/>
      <c r="G17" s="47"/>
      <c r="H17" s="48"/>
    </row>
    <row r="18" ht="40" customHeight="1" spans="1:8">
      <c r="A18" s="31">
        <v>14</v>
      </c>
      <c r="B18" s="14" t="s">
        <v>916</v>
      </c>
      <c r="C18" s="51" t="s">
        <v>1200</v>
      </c>
      <c r="D18" s="14" t="s">
        <v>54</v>
      </c>
      <c r="E18" s="14">
        <f>E5</f>
        <v>2</v>
      </c>
      <c r="F18" s="47"/>
      <c r="G18" s="47"/>
      <c r="H18" s="48"/>
    </row>
    <row r="19" spans="1:8">
      <c r="A19" s="29" t="s">
        <v>1201</v>
      </c>
      <c r="B19" s="27"/>
      <c r="C19" s="29"/>
      <c r="D19" s="27"/>
      <c r="E19" s="27"/>
      <c r="F19" s="28"/>
      <c r="G19" s="28"/>
      <c r="H19" s="29"/>
    </row>
    <row r="20" s="44" customFormat="1" ht="148" customHeight="1" spans="1:8">
      <c r="A20" s="31">
        <v>1</v>
      </c>
      <c r="B20" s="31" t="s">
        <v>1202</v>
      </c>
      <c r="C20" s="54" t="s">
        <v>1203</v>
      </c>
      <c r="D20" s="14" t="s">
        <v>54</v>
      </c>
      <c r="E20" s="31">
        <v>10</v>
      </c>
      <c r="F20" s="47"/>
      <c r="G20" s="17"/>
      <c r="H20" s="48"/>
    </row>
    <row r="21" s="44" customFormat="1" ht="147" customHeight="1" spans="1:8">
      <c r="A21" s="31">
        <v>2</v>
      </c>
      <c r="B21" s="31" t="s">
        <v>1204</v>
      </c>
      <c r="C21" s="54" t="s">
        <v>1205</v>
      </c>
      <c r="D21" s="14" t="s">
        <v>54</v>
      </c>
      <c r="E21" s="31">
        <v>10</v>
      </c>
      <c r="F21" s="47"/>
      <c r="G21" s="17"/>
      <c r="H21" s="48"/>
    </row>
    <row r="22" s="44" customFormat="1" ht="160" customHeight="1" spans="1:8">
      <c r="A22" s="31">
        <v>3</v>
      </c>
      <c r="B22" s="31" t="s">
        <v>1206</v>
      </c>
      <c r="C22" s="54" t="s">
        <v>1207</v>
      </c>
      <c r="D22" s="14" t="s">
        <v>54</v>
      </c>
      <c r="E22" s="31">
        <v>10</v>
      </c>
      <c r="F22" s="47"/>
      <c r="G22" s="17"/>
      <c r="H22" s="48"/>
    </row>
    <row r="23" s="44" customFormat="1" ht="146" customHeight="1" spans="1:8">
      <c r="A23" s="31">
        <v>4</v>
      </c>
      <c r="B23" s="31" t="s">
        <v>1208</v>
      </c>
      <c r="C23" s="54" t="s">
        <v>1209</v>
      </c>
      <c r="D23" s="14" t="s">
        <v>54</v>
      </c>
      <c r="E23" s="31">
        <v>10</v>
      </c>
      <c r="F23" s="47"/>
      <c r="G23" s="17"/>
      <c r="H23" s="48"/>
    </row>
    <row r="24" s="44" customFormat="1" ht="142" customHeight="1" spans="1:8">
      <c r="A24" s="31">
        <v>5</v>
      </c>
      <c r="B24" s="31" t="s">
        <v>1210</v>
      </c>
      <c r="C24" s="54" t="s">
        <v>1211</v>
      </c>
      <c r="D24" s="14" t="s">
        <v>54</v>
      </c>
      <c r="E24" s="31">
        <v>15</v>
      </c>
      <c r="F24" s="47"/>
      <c r="G24" s="17"/>
      <c r="H24" s="48"/>
    </row>
    <row r="25" s="44" customFormat="1" ht="149" customHeight="1" spans="1:8">
      <c r="A25" s="31">
        <v>6</v>
      </c>
      <c r="B25" s="31" t="s">
        <v>1212</v>
      </c>
      <c r="C25" s="54" t="s">
        <v>1213</v>
      </c>
      <c r="D25" s="14" t="s">
        <v>54</v>
      </c>
      <c r="E25" s="31">
        <v>15</v>
      </c>
      <c r="F25" s="47"/>
      <c r="G25" s="17"/>
      <c r="H25" s="48"/>
    </row>
    <row r="26" s="44" customFormat="1" ht="152" customHeight="1" spans="1:8">
      <c r="A26" s="31">
        <v>7</v>
      </c>
      <c r="B26" s="31" t="s">
        <v>1214</v>
      </c>
      <c r="C26" s="54" t="s">
        <v>1215</v>
      </c>
      <c r="D26" s="14" t="s">
        <v>54</v>
      </c>
      <c r="E26" s="31">
        <v>5</v>
      </c>
      <c r="F26" s="47"/>
      <c r="G26" s="17"/>
      <c r="H26" s="48"/>
    </row>
    <row r="27" s="44" customFormat="1" ht="123" customHeight="1" spans="1:8">
      <c r="A27" s="31">
        <v>8</v>
      </c>
      <c r="B27" s="31" t="s">
        <v>1216</v>
      </c>
      <c r="C27" s="54" t="s">
        <v>1217</v>
      </c>
      <c r="D27" s="14" t="s">
        <v>54</v>
      </c>
      <c r="E27" s="31">
        <v>2</v>
      </c>
      <c r="F27" s="47"/>
      <c r="G27" s="17"/>
      <c r="H27" s="48"/>
    </row>
    <row r="28" s="44" customFormat="1" ht="120" customHeight="1" spans="1:8">
      <c r="A28" s="31">
        <v>9</v>
      </c>
      <c r="B28" s="31" t="s">
        <v>1216</v>
      </c>
      <c r="C28" s="54" t="s">
        <v>1218</v>
      </c>
      <c r="D28" s="14" t="s">
        <v>54</v>
      </c>
      <c r="E28" s="31">
        <v>1</v>
      </c>
      <c r="F28" s="47"/>
      <c r="G28" s="17"/>
      <c r="H28" s="48"/>
    </row>
    <row r="29" s="44" customFormat="1" ht="48" spans="1:8">
      <c r="A29" s="31">
        <v>10</v>
      </c>
      <c r="B29" s="31" t="s">
        <v>1219</v>
      </c>
      <c r="C29" s="54" t="s">
        <v>1220</v>
      </c>
      <c r="D29" s="14" t="s">
        <v>54</v>
      </c>
      <c r="E29" s="31">
        <v>3</v>
      </c>
      <c r="F29" s="47"/>
      <c r="G29" s="17"/>
      <c r="H29" s="48"/>
    </row>
    <row r="30" s="44" customFormat="1" ht="33" customHeight="1" spans="1:8">
      <c r="A30" s="31">
        <v>11</v>
      </c>
      <c r="B30" s="31" t="s">
        <v>1221</v>
      </c>
      <c r="C30" s="54" t="s">
        <v>1222</v>
      </c>
      <c r="D30" s="14" t="s">
        <v>54</v>
      </c>
      <c r="E30" s="14">
        <v>15</v>
      </c>
      <c r="F30" s="47"/>
      <c r="G30" s="17"/>
      <c r="H30" s="48"/>
    </row>
    <row r="31" s="44" customFormat="1" ht="33" customHeight="1" spans="1:8">
      <c r="A31" s="31">
        <v>12</v>
      </c>
      <c r="B31" s="31" t="s">
        <v>1223</v>
      </c>
      <c r="C31" s="54" t="s">
        <v>1224</v>
      </c>
      <c r="D31" s="14" t="s">
        <v>820</v>
      </c>
      <c r="E31" s="14">
        <v>1600</v>
      </c>
      <c r="F31" s="47"/>
      <c r="G31" s="47"/>
      <c r="H31" s="48"/>
    </row>
    <row r="32" s="44" customFormat="1" ht="33" customHeight="1" spans="1:8">
      <c r="A32" s="31">
        <v>13</v>
      </c>
      <c r="B32" s="31" t="s">
        <v>1225</v>
      </c>
      <c r="C32" s="54" t="s">
        <v>1226</v>
      </c>
      <c r="D32" s="14" t="s">
        <v>820</v>
      </c>
      <c r="E32" s="14">
        <f>E31</f>
        <v>1600</v>
      </c>
      <c r="F32" s="47"/>
      <c r="G32" s="47"/>
      <c r="H32" s="48"/>
    </row>
    <row r="33" s="44" customFormat="1" ht="28" customHeight="1" spans="1:8">
      <c r="A33" s="31">
        <v>14</v>
      </c>
      <c r="B33" s="31" t="s">
        <v>1227</v>
      </c>
      <c r="C33" s="54" t="s">
        <v>1228</v>
      </c>
      <c r="D33" s="14" t="s">
        <v>54</v>
      </c>
      <c r="E33" s="14">
        <v>3</v>
      </c>
      <c r="F33" s="47"/>
      <c r="G33" s="47"/>
      <c r="H33" s="48"/>
    </row>
    <row r="34" customFormat="1" ht="28" customHeight="1" spans="1:8">
      <c r="A34" s="31">
        <v>15</v>
      </c>
      <c r="B34" s="31" t="s">
        <v>1198</v>
      </c>
      <c r="C34" s="54" t="s">
        <v>1199</v>
      </c>
      <c r="D34" s="14" t="s">
        <v>811</v>
      </c>
      <c r="E34" s="14">
        <v>2</v>
      </c>
      <c r="F34" s="47"/>
      <c r="G34" s="47"/>
      <c r="H34" s="48"/>
    </row>
    <row r="35" customFormat="1" ht="28" customHeight="1" spans="1:8">
      <c r="A35" s="31">
        <v>16</v>
      </c>
      <c r="B35" s="14" t="s">
        <v>1198</v>
      </c>
      <c r="C35" s="54" t="s">
        <v>1229</v>
      </c>
      <c r="D35" s="14" t="s">
        <v>811</v>
      </c>
      <c r="E35" s="14">
        <v>1</v>
      </c>
      <c r="F35" s="47"/>
      <c r="G35" s="47"/>
      <c r="H35" s="48"/>
    </row>
    <row r="36" s="44" customFormat="1" ht="42" customHeight="1" spans="1:8">
      <c r="A36" s="31">
        <v>17</v>
      </c>
      <c r="B36" s="14" t="s">
        <v>1230</v>
      </c>
      <c r="C36" s="54" t="s">
        <v>1231</v>
      </c>
      <c r="D36" s="14" t="s">
        <v>54</v>
      </c>
      <c r="E36" s="14">
        <v>3</v>
      </c>
      <c r="F36" s="47"/>
      <c r="G36" s="47"/>
      <c r="H36" s="48"/>
    </row>
    <row r="37" s="44" customFormat="1" ht="42" customHeight="1" spans="1:8">
      <c r="A37" s="31">
        <v>18</v>
      </c>
      <c r="B37" s="14" t="s">
        <v>1232</v>
      </c>
      <c r="C37" s="54" t="s">
        <v>1233</v>
      </c>
      <c r="D37" s="14" t="s">
        <v>54</v>
      </c>
      <c r="E37" s="14">
        <v>15</v>
      </c>
      <c r="F37" s="47"/>
      <c r="G37" s="47"/>
      <c r="H37" s="48"/>
    </row>
    <row r="38" spans="1:8">
      <c r="A38" s="29" t="s">
        <v>1234</v>
      </c>
      <c r="B38" s="27"/>
      <c r="C38" s="29"/>
      <c r="D38" s="27"/>
      <c r="E38" s="27"/>
      <c r="F38" s="28"/>
      <c r="G38" s="28"/>
      <c r="H38" s="29"/>
    </row>
    <row r="39" ht="64" customHeight="1" spans="1:8">
      <c r="A39" s="14">
        <v>1</v>
      </c>
      <c r="B39" s="31" t="s">
        <v>1235</v>
      </c>
      <c r="C39" s="19" t="s">
        <v>1236</v>
      </c>
      <c r="D39" s="31" t="s">
        <v>811</v>
      </c>
      <c r="E39" s="31">
        <v>17</v>
      </c>
      <c r="F39" s="17"/>
      <c r="G39" s="17"/>
      <c r="H39" s="38"/>
    </row>
    <row r="40" ht="22" customHeight="1" spans="1:8">
      <c r="A40" s="14">
        <v>2</v>
      </c>
      <c r="B40" s="31" t="s">
        <v>1232</v>
      </c>
      <c r="C40" s="19" t="s">
        <v>1237</v>
      </c>
      <c r="D40" s="31" t="s">
        <v>54</v>
      </c>
      <c r="E40" s="31">
        <v>17</v>
      </c>
      <c r="F40" s="17"/>
      <c r="G40" s="17"/>
      <c r="H40" s="35"/>
    </row>
    <row r="41" ht="409" customHeight="1" spans="1:8">
      <c r="A41" s="14">
        <v>3</v>
      </c>
      <c r="B41" s="31" t="s">
        <v>1238</v>
      </c>
      <c r="C41" s="19" t="s">
        <v>1239</v>
      </c>
      <c r="D41" s="31" t="s">
        <v>811</v>
      </c>
      <c r="E41" s="31">
        <v>2</v>
      </c>
      <c r="F41" s="17"/>
      <c r="G41" s="17"/>
      <c r="H41" s="35"/>
    </row>
    <row r="42" spans="1:8">
      <c r="A42" s="11" t="s">
        <v>950</v>
      </c>
      <c r="B42" s="11"/>
      <c r="C42" s="11"/>
      <c r="D42" s="11"/>
      <c r="E42" s="11"/>
      <c r="F42" s="37"/>
      <c r="G42" s="37"/>
      <c r="H42" s="38"/>
    </row>
    <row r="43" s="45" customFormat="1" spans="1:8">
      <c r="A43" s="29" t="s">
        <v>1240</v>
      </c>
      <c r="B43" s="27"/>
      <c r="C43" s="29"/>
      <c r="D43" s="27"/>
      <c r="E43" s="27"/>
      <c r="F43" s="28"/>
      <c r="G43" s="28"/>
      <c r="H43" s="29"/>
    </row>
    <row r="44" s="45" customFormat="1" spans="1:8">
      <c r="A44" s="29" t="s">
        <v>1241</v>
      </c>
      <c r="B44" s="27"/>
      <c r="C44" s="29"/>
      <c r="D44" s="27"/>
      <c r="E44" s="27"/>
      <c r="F44" s="28"/>
      <c r="G44" s="28"/>
      <c r="H44" s="29"/>
    </row>
    <row r="45" s="46" customFormat="1" ht="215" customHeight="1" spans="1:8">
      <c r="A45" s="14">
        <v>1</v>
      </c>
      <c r="B45" s="55" t="s">
        <v>1242</v>
      </c>
      <c r="C45" s="32" t="s">
        <v>1243</v>
      </c>
      <c r="D45" s="56" t="s">
        <v>811</v>
      </c>
      <c r="E45" s="56">
        <v>10</v>
      </c>
      <c r="F45" s="57"/>
      <c r="G45" s="57"/>
      <c r="H45" s="38"/>
    </row>
    <row r="46" s="45" customFormat="1" ht="50" customHeight="1" spans="1:8">
      <c r="A46" s="14">
        <v>2</v>
      </c>
      <c r="B46" s="14" t="s">
        <v>1244</v>
      </c>
      <c r="C46" s="32" t="s">
        <v>1245</v>
      </c>
      <c r="D46" s="14" t="s">
        <v>54</v>
      </c>
      <c r="E46" s="14">
        <f>E45</f>
        <v>10</v>
      </c>
      <c r="F46" s="47"/>
      <c r="G46" s="57"/>
      <c r="H46" s="38"/>
    </row>
    <row r="47" s="45" customFormat="1" ht="70" customHeight="1" spans="1:8">
      <c r="A47" s="14">
        <v>3</v>
      </c>
      <c r="B47" s="14" t="s">
        <v>1246</v>
      </c>
      <c r="C47" s="32" t="s">
        <v>1247</v>
      </c>
      <c r="D47" s="14" t="s">
        <v>811</v>
      </c>
      <c r="E47" s="14">
        <f>E45</f>
        <v>10</v>
      </c>
      <c r="F47" s="53"/>
      <c r="G47" s="57"/>
      <c r="H47" s="38"/>
    </row>
    <row r="48" s="45" customFormat="1" ht="61" customHeight="1" spans="1:8">
      <c r="A48" s="14">
        <v>4</v>
      </c>
      <c r="B48" s="14" t="s">
        <v>1196</v>
      </c>
      <c r="C48" s="32" t="s">
        <v>1197</v>
      </c>
      <c r="D48" s="14" t="s">
        <v>54</v>
      </c>
      <c r="E48" s="14">
        <v>5</v>
      </c>
      <c r="F48" s="53"/>
      <c r="G48" s="57"/>
      <c r="H48" s="38"/>
    </row>
    <row r="49" s="45" customFormat="1" ht="21" customHeight="1" spans="1:8">
      <c r="A49" s="14">
        <v>5</v>
      </c>
      <c r="B49" s="14" t="s">
        <v>1192</v>
      </c>
      <c r="C49" s="32" t="s">
        <v>1193</v>
      </c>
      <c r="D49" s="14" t="s">
        <v>820</v>
      </c>
      <c r="E49" s="14">
        <v>200</v>
      </c>
      <c r="F49" s="47"/>
      <c r="G49" s="57"/>
      <c r="H49" s="38"/>
    </row>
    <row r="50" s="45" customFormat="1" ht="21" customHeight="1" spans="1:8">
      <c r="A50" s="14">
        <v>6</v>
      </c>
      <c r="B50" s="14" t="s">
        <v>1194</v>
      </c>
      <c r="C50" s="32" t="s">
        <v>1195</v>
      </c>
      <c r="D50" s="14" t="s">
        <v>820</v>
      </c>
      <c r="E50" s="14">
        <v>200</v>
      </c>
      <c r="F50" s="47"/>
      <c r="G50" s="57"/>
      <c r="H50" s="38"/>
    </row>
    <row r="51" s="45" customFormat="1" ht="21" customHeight="1" spans="1:8">
      <c r="A51" s="14">
        <v>7</v>
      </c>
      <c r="B51" s="14" t="s">
        <v>1188</v>
      </c>
      <c r="C51" s="32" t="s">
        <v>1189</v>
      </c>
      <c r="D51" s="14" t="s">
        <v>820</v>
      </c>
      <c r="E51" s="14">
        <v>200</v>
      </c>
      <c r="F51" s="47"/>
      <c r="G51" s="57"/>
      <c r="H51" s="38"/>
    </row>
    <row r="52" s="45" customFormat="1" ht="21" customHeight="1" spans="1:8">
      <c r="A52" s="14">
        <v>8</v>
      </c>
      <c r="B52" s="14" t="s">
        <v>1190</v>
      </c>
      <c r="C52" s="52" t="s">
        <v>1191</v>
      </c>
      <c r="D52" s="14" t="s">
        <v>820</v>
      </c>
      <c r="E52" s="14">
        <v>10</v>
      </c>
      <c r="F52" s="17"/>
      <c r="G52" s="57"/>
      <c r="H52" s="38"/>
    </row>
    <row r="53" s="45" customFormat="1" ht="36" customHeight="1" spans="1:8">
      <c r="A53" s="14">
        <v>9</v>
      </c>
      <c r="B53" s="14" t="s">
        <v>916</v>
      </c>
      <c r="C53" s="32" t="s">
        <v>1200</v>
      </c>
      <c r="D53" s="14" t="s">
        <v>54</v>
      </c>
      <c r="E53" s="14">
        <f>E45</f>
        <v>10</v>
      </c>
      <c r="F53" s="47"/>
      <c r="G53" s="57"/>
      <c r="H53" s="38"/>
    </row>
    <row r="54" s="45" customFormat="1" spans="1:8">
      <c r="A54" s="29" t="s">
        <v>1248</v>
      </c>
      <c r="B54" s="27"/>
      <c r="C54" s="29"/>
      <c r="D54" s="27"/>
      <c r="E54" s="27"/>
      <c r="F54" s="28"/>
      <c r="G54" s="28"/>
      <c r="H54" s="29"/>
    </row>
    <row r="55" s="45" customFormat="1" ht="33" customHeight="1" spans="1:8">
      <c r="A55" s="14">
        <v>1</v>
      </c>
      <c r="B55" s="55" t="s">
        <v>1249</v>
      </c>
      <c r="C55" s="16" t="s">
        <v>1250</v>
      </c>
      <c r="D55" s="55" t="s">
        <v>811</v>
      </c>
      <c r="E55" s="56">
        <v>20</v>
      </c>
      <c r="F55" s="58"/>
      <c r="G55" s="57"/>
      <c r="H55" s="38"/>
    </row>
    <row r="56" s="45" customFormat="1" ht="99" customHeight="1" spans="1:8">
      <c r="A56" s="14">
        <v>2</v>
      </c>
      <c r="B56" s="55" t="s">
        <v>1251</v>
      </c>
      <c r="C56" s="16" t="s">
        <v>1252</v>
      </c>
      <c r="D56" s="55" t="s">
        <v>811</v>
      </c>
      <c r="E56" s="56">
        <v>10</v>
      </c>
      <c r="F56" s="58"/>
      <c r="G56" s="57"/>
      <c r="H56" s="38"/>
    </row>
    <row r="57" s="45" customFormat="1" ht="111" customHeight="1" spans="1:8">
      <c r="A57" s="14">
        <v>3</v>
      </c>
      <c r="B57" s="55" t="s">
        <v>1253</v>
      </c>
      <c r="C57" s="16" t="s">
        <v>1254</v>
      </c>
      <c r="D57" s="55" t="s">
        <v>811</v>
      </c>
      <c r="E57" s="56">
        <v>12</v>
      </c>
      <c r="F57" s="58"/>
      <c r="G57" s="57"/>
      <c r="H57" s="38"/>
    </row>
    <row r="58" s="45" customFormat="1" ht="22" customHeight="1" spans="1:8">
      <c r="A58" s="14">
        <v>4</v>
      </c>
      <c r="B58" s="55" t="s">
        <v>1255</v>
      </c>
      <c r="C58" s="16" t="s">
        <v>1256</v>
      </c>
      <c r="D58" s="55" t="s">
        <v>835</v>
      </c>
      <c r="E58" s="56">
        <v>12</v>
      </c>
      <c r="F58" s="58"/>
      <c r="G58" s="57"/>
      <c r="H58" s="38"/>
    </row>
    <row r="59" s="45" customFormat="1" ht="49" customHeight="1" spans="1:8">
      <c r="A59" s="14">
        <v>5</v>
      </c>
      <c r="B59" s="55" t="s">
        <v>1257</v>
      </c>
      <c r="C59" s="16" t="s">
        <v>1258</v>
      </c>
      <c r="D59" s="55" t="s">
        <v>820</v>
      </c>
      <c r="E59" s="56">
        <v>1000</v>
      </c>
      <c r="F59" s="58"/>
      <c r="G59" s="57"/>
      <c r="H59" s="38"/>
    </row>
    <row r="60" s="45" customFormat="1" ht="154" customHeight="1" spans="1:8">
      <c r="A60" s="14">
        <v>6</v>
      </c>
      <c r="B60" s="56" t="s">
        <v>1259</v>
      </c>
      <c r="C60" s="16" t="s">
        <v>1260</v>
      </c>
      <c r="D60" s="55" t="s">
        <v>811</v>
      </c>
      <c r="E60" s="56">
        <v>8</v>
      </c>
      <c r="F60" s="58"/>
      <c r="G60" s="57"/>
      <c r="H60" s="38"/>
    </row>
    <row r="61" s="44" customFormat="1" ht="39" customHeight="1" spans="1:8">
      <c r="A61" s="14">
        <v>7</v>
      </c>
      <c r="B61" s="31" t="s">
        <v>1221</v>
      </c>
      <c r="C61" s="54" t="s">
        <v>1222</v>
      </c>
      <c r="D61" s="14" t="s">
        <v>54</v>
      </c>
      <c r="E61" s="14">
        <v>10</v>
      </c>
      <c r="F61" s="47"/>
      <c r="G61" s="17"/>
      <c r="H61" s="48"/>
    </row>
    <row r="62" s="45" customFormat="1" ht="66" customHeight="1" spans="1:8">
      <c r="A62" s="14">
        <v>8</v>
      </c>
      <c r="B62" s="14" t="s">
        <v>1196</v>
      </c>
      <c r="C62" s="16" t="s">
        <v>1197</v>
      </c>
      <c r="D62" s="14" t="s">
        <v>54</v>
      </c>
      <c r="E62" s="14">
        <v>10</v>
      </c>
      <c r="F62" s="53"/>
      <c r="G62" s="57"/>
      <c r="H62" s="38"/>
    </row>
    <row r="63" s="45" customFormat="1" ht="21" customHeight="1" spans="1:8">
      <c r="A63" s="14">
        <v>9</v>
      </c>
      <c r="B63" s="14" t="s">
        <v>1192</v>
      </c>
      <c r="C63" s="52" t="s">
        <v>1193</v>
      </c>
      <c r="D63" s="14" t="s">
        <v>820</v>
      </c>
      <c r="E63" s="14">
        <v>200</v>
      </c>
      <c r="F63" s="47"/>
      <c r="G63" s="57"/>
      <c r="H63" s="38"/>
    </row>
    <row r="64" s="45" customFormat="1" ht="21" customHeight="1" spans="1:8">
      <c r="A64" s="14">
        <v>10</v>
      </c>
      <c r="B64" s="14" t="s">
        <v>1194</v>
      </c>
      <c r="C64" s="52" t="s">
        <v>1195</v>
      </c>
      <c r="D64" s="14" t="s">
        <v>820</v>
      </c>
      <c r="E64" s="14">
        <v>200</v>
      </c>
      <c r="F64" s="47"/>
      <c r="G64" s="57"/>
      <c r="H64" s="38"/>
    </row>
    <row r="65" s="45" customFormat="1" ht="21" customHeight="1" spans="1:8">
      <c r="A65" s="14">
        <v>11</v>
      </c>
      <c r="B65" s="14" t="s">
        <v>1188</v>
      </c>
      <c r="C65" s="52" t="s">
        <v>1189</v>
      </c>
      <c r="D65" s="14" t="s">
        <v>820</v>
      </c>
      <c r="E65" s="14">
        <v>200</v>
      </c>
      <c r="F65" s="47"/>
      <c r="G65" s="57"/>
      <c r="H65" s="38"/>
    </row>
    <row r="66" s="45" customFormat="1" ht="21" customHeight="1" spans="1:8">
      <c r="A66" s="14">
        <v>12</v>
      </c>
      <c r="B66" s="14" t="s">
        <v>1190</v>
      </c>
      <c r="C66" s="52" t="s">
        <v>1191</v>
      </c>
      <c r="D66" s="14" t="s">
        <v>820</v>
      </c>
      <c r="E66" s="56">
        <v>40</v>
      </c>
      <c r="F66" s="17"/>
      <c r="G66" s="57"/>
      <c r="H66" s="38"/>
    </row>
    <row r="67" s="45" customFormat="1" ht="46" customHeight="1" spans="1:8">
      <c r="A67" s="14">
        <v>13</v>
      </c>
      <c r="B67" s="14" t="s">
        <v>1244</v>
      </c>
      <c r="C67" s="16" t="s">
        <v>1245</v>
      </c>
      <c r="D67" s="14" t="s">
        <v>54</v>
      </c>
      <c r="E67" s="14">
        <v>10</v>
      </c>
      <c r="F67" s="47"/>
      <c r="G67" s="57"/>
      <c r="H67" s="38"/>
    </row>
    <row r="68" s="45" customFormat="1" ht="73" customHeight="1" spans="1:8">
      <c r="A68" s="14">
        <v>14</v>
      </c>
      <c r="B68" s="14" t="s">
        <v>1246</v>
      </c>
      <c r="C68" s="16" t="s">
        <v>1247</v>
      </c>
      <c r="D68" s="14" t="s">
        <v>811</v>
      </c>
      <c r="E68" s="14">
        <v>10</v>
      </c>
      <c r="F68" s="53"/>
      <c r="G68" s="57"/>
      <c r="H68" s="38"/>
    </row>
    <row r="69" s="45" customFormat="1" ht="31" customHeight="1" spans="1:8">
      <c r="A69" s="14">
        <v>15</v>
      </c>
      <c r="B69" s="14" t="s">
        <v>916</v>
      </c>
      <c r="C69" s="16" t="s">
        <v>1200</v>
      </c>
      <c r="D69" s="14" t="s">
        <v>54</v>
      </c>
      <c r="E69" s="14">
        <v>10</v>
      </c>
      <c r="F69" s="47"/>
      <c r="G69" s="57"/>
      <c r="H69" s="38"/>
    </row>
    <row r="70" s="45" customFormat="1" spans="1:8">
      <c r="A70" s="11" t="s">
        <v>961</v>
      </c>
      <c r="B70" s="11"/>
      <c r="C70" s="11"/>
      <c r="D70" s="11"/>
      <c r="E70" s="11"/>
      <c r="F70" s="37"/>
      <c r="G70" s="37"/>
      <c r="H70" s="38"/>
    </row>
    <row r="71" spans="1:8">
      <c r="A71" s="29" t="s">
        <v>1261</v>
      </c>
      <c r="B71" s="27"/>
      <c r="C71" s="29"/>
      <c r="D71" s="27"/>
      <c r="E71" s="27"/>
      <c r="F71" s="28"/>
      <c r="G71" s="28"/>
      <c r="H71" s="29"/>
    </row>
    <row r="72" spans="1:8">
      <c r="A72" s="29" t="s">
        <v>1262</v>
      </c>
      <c r="B72" s="27"/>
      <c r="C72" s="29"/>
      <c r="D72" s="27"/>
      <c r="E72" s="27"/>
      <c r="F72" s="28"/>
      <c r="G72" s="28"/>
      <c r="H72" s="29"/>
    </row>
    <row r="73" s="42" customFormat="1" ht="249" customHeight="1" spans="1:8">
      <c r="A73" s="31">
        <v>1</v>
      </c>
      <c r="B73" s="59" t="s">
        <v>1263</v>
      </c>
      <c r="C73" s="16" t="s">
        <v>1264</v>
      </c>
      <c r="D73" s="14" t="s">
        <v>811</v>
      </c>
      <c r="E73" s="14">
        <v>2</v>
      </c>
      <c r="F73" s="17"/>
      <c r="G73" s="17"/>
      <c r="H73" s="48"/>
    </row>
    <row r="74" ht="33" customHeight="1" spans="1:8">
      <c r="A74" s="31">
        <v>2</v>
      </c>
      <c r="B74" s="14" t="s">
        <v>1265</v>
      </c>
      <c r="C74" s="16" t="s">
        <v>1266</v>
      </c>
      <c r="D74" s="14" t="s">
        <v>811</v>
      </c>
      <c r="E74" s="14">
        <v>2</v>
      </c>
      <c r="F74" s="17"/>
      <c r="G74" s="17"/>
      <c r="H74" s="48"/>
    </row>
    <row r="75" ht="49" customHeight="1" spans="1:8">
      <c r="A75" s="31">
        <v>3</v>
      </c>
      <c r="B75" s="14" t="s">
        <v>1267</v>
      </c>
      <c r="C75" s="16" t="s">
        <v>1268</v>
      </c>
      <c r="D75" s="14" t="s">
        <v>835</v>
      </c>
      <c r="E75" s="14">
        <f>E73</f>
        <v>2</v>
      </c>
      <c r="F75" s="53"/>
      <c r="G75" s="17"/>
      <c r="H75" s="48"/>
    </row>
    <row r="76" ht="73" customHeight="1" spans="1:8">
      <c r="A76" s="31">
        <v>4</v>
      </c>
      <c r="B76" s="14" t="s">
        <v>1246</v>
      </c>
      <c r="C76" s="16" t="s">
        <v>1247</v>
      </c>
      <c r="D76" s="14" t="s">
        <v>811</v>
      </c>
      <c r="E76" s="14">
        <f>E73</f>
        <v>2</v>
      </c>
      <c r="F76" s="53"/>
      <c r="G76" s="17"/>
      <c r="H76" s="48"/>
    </row>
    <row r="77" ht="21" customHeight="1" spans="1:8">
      <c r="A77" s="31">
        <v>5</v>
      </c>
      <c r="B77" s="14" t="s">
        <v>1269</v>
      </c>
      <c r="C77" s="16" t="s">
        <v>1270</v>
      </c>
      <c r="D77" s="14" t="s">
        <v>54</v>
      </c>
      <c r="E77" s="14">
        <f>E74</f>
        <v>2</v>
      </c>
      <c r="F77" s="53"/>
      <c r="G77" s="17"/>
      <c r="H77" s="48"/>
    </row>
    <row r="78" ht="54" customHeight="1" spans="1:8">
      <c r="A78" s="31">
        <v>6</v>
      </c>
      <c r="B78" s="14" t="s">
        <v>1196</v>
      </c>
      <c r="C78" s="16" t="s">
        <v>1197</v>
      </c>
      <c r="D78" s="14" t="s">
        <v>54</v>
      </c>
      <c r="E78" s="14">
        <v>2</v>
      </c>
      <c r="F78" s="53"/>
      <c r="G78" s="17"/>
      <c r="H78" s="48"/>
    </row>
    <row r="79" ht="18" customHeight="1" spans="1:8">
      <c r="A79" s="31">
        <v>7</v>
      </c>
      <c r="B79" s="14" t="s">
        <v>1192</v>
      </c>
      <c r="C79" s="52" t="s">
        <v>1193</v>
      </c>
      <c r="D79" s="14" t="s">
        <v>820</v>
      </c>
      <c r="E79" s="14">
        <f>E73*15</f>
        <v>30</v>
      </c>
      <c r="F79" s="47"/>
      <c r="G79" s="17"/>
      <c r="H79" s="48"/>
    </row>
    <row r="80" ht="18" customHeight="1" spans="1:8">
      <c r="A80" s="31">
        <v>8</v>
      </c>
      <c r="B80" s="14" t="s">
        <v>1194</v>
      </c>
      <c r="C80" s="52" t="s">
        <v>1195</v>
      </c>
      <c r="D80" s="14" t="s">
        <v>820</v>
      </c>
      <c r="E80" s="14">
        <f>E73*15</f>
        <v>30</v>
      </c>
      <c r="F80" s="47"/>
      <c r="G80" s="17"/>
      <c r="H80" s="48"/>
    </row>
    <row r="81" ht="21" customHeight="1" spans="1:8">
      <c r="A81" s="31">
        <v>9</v>
      </c>
      <c r="B81" s="14" t="s">
        <v>1188</v>
      </c>
      <c r="C81" s="52" t="s">
        <v>1189</v>
      </c>
      <c r="D81" s="14" t="s">
        <v>820</v>
      </c>
      <c r="E81" s="14">
        <v>260</v>
      </c>
      <c r="F81" s="47"/>
      <c r="G81" s="17"/>
      <c r="H81" s="48"/>
    </row>
    <row r="82" ht="26" customHeight="1" spans="1:8">
      <c r="A82" s="31">
        <v>10</v>
      </c>
      <c r="B82" s="14" t="s">
        <v>1190</v>
      </c>
      <c r="C82" s="52" t="s">
        <v>1191</v>
      </c>
      <c r="D82" s="14" t="s">
        <v>820</v>
      </c>
      <c r="E82" s="14">
        <f>E73*3</f>
        <v>6</v>
      </c>
      <c r="F82" s="17"/>
      <c r="G82" s="17"/>
      <c r="H82" s="48"/>
    </row>
    <row r="83" ht="33" customHeight="1" spans="1:8">
      <c r="A83" s="31">
        <v>11</v>
      </c>
      <c r="B83" s="14" t="s">
        <v>916</v>
      </c>
      <c r="C83" s="16" t="s">
        <v>1200</v>
      </c>
      <c r="D83" s="14" t="s">
        <v>54</v>
      </c>
      <c r="E83" s="14">
        <f>E73</f>
        <v>2</v>
      </c>
      <c r="F83" s="47"/>
      <c r="G83" s="17"/>
      <c r="H83" s="48"/>
    </row>
    <row r="84" spans="1:8">
      <c r="A84" s="29" t="s">
        <v>1271</v>
      </c>
      <c r="B84" s="27"/>
      <c r="C84" s="29"/>
      <c r="D84" s="27"/>
      <c r="E84" s="27"/>
      <c r="F84" s="28"/>
      <c r="G84" s="28"/>
      <c r="H84" s="29"/>
    </row>
    <row r="85" ht="184" customHeight="1" spans="1:8">
      <c r="A85" s="31">
        <v>1</v>
      </c>
      <c r="B85" s="31" t="s">
        <v>1272</v>
      </c>
      <c r="C85" s="16" t="s">
        <v>1273</v>
      </c>
      <c r="D85" s="14" t="s">
        <v>811</v>
      </c>
      <c r="E85" s="31">
        <v>20</v>
      </c>
      <c r="F85" s="17"/>
      <c r="G85" s="17"/>
      <c r="H85" s="48"/>
    </row>
    <row r="86" ht="155" customHeight="1" spans="1:8">
      <c r="A86" s="31">
        <v>2</v>
      </c>
      <c r="B86" s="31" t="s">
        <v>1274</v>
      </c>
      <c r="C86" s="16" t="s">
        <v>1275</v>
      </c>
      <c r="D86" s="14" t="s">
        <v>811</v>
      </c>
      <c r="E86" s="31">
        <v>1</v>
      </c>
      <c r="F86" s="17"/>
      <c r="G86" s="17"/>
      <c r="H86" s="48"/>
    </row>
    <row r="87" ht="36" spans="1:8">
      <c r="A87" s="31">
        <v>3</v>
      </c>
      <c r="B87" s="14" t="s">
        <v>1267</v>
      </c>
      <c r="C87" s="16" t="s">
        <v>1268</v>
      </c>
      <c r="D87" s="14" t="s">
        <v>835</v>
      </c>
      <c r="E87" s="14">
        <v>5</v>
      </c>
      <c r="F87" s="53"/>
      <c r="G87" s="17"/>
      <c r="H87" s="38"/>
    </row>
    <row r="88" ht="71" customHeight="1" spans="1:8">
      <c r="A88" s="31">
        <v>4</v>
      </c>
      <c r="B88" s="14" t="s">
        <v>1246</v>
      </c>
      <c r="C88" s="16" t="s">
        <v>1247</v>
      </c>
      <c r="D88" s="14" t="s">
        <v>811</v>
      </c>
      <c r="E88" s="14">
        <v>5</v>
      </c>
      <c r="F88" s="53"/>
      <c r="G88" s="17"/>
      <c r="H88" s="38"/>
    </row>
    <row r="89" ht="60" customHeight="1" spans="1:8">
      <c r="A89" s="31">
        <v>5</v>
      </c>
      <c r="B89" s="14" t="s">
        <v>1196</v>
      </c>
      <c r="C89" s="16" t="s">
        <v>1197</v>
      </c>
      <c r="D89" s="14" t="s">
        <v>54</v>
      </c>
      <c r="E89" s="14">
        <v>5</v>
      </c>
      <c r="F89" s="53"/>
      <c r="G89" s="17"/>
      <c r="H89" s="38"/>
    </row>
    <row r="90" ht="22" customHeight="1" spans="1:8">
      <c r="A90" s="31">
        <v>6</v>
      </c>
      <c r="B90" s="14" t="s">
        <v>1192</v>
      </c>
      <c r="C90" s="16" t="s">
        <v>1193</v>
      </c>
      <c r="D90" s="14" t="s">
        <v>820</v>
      </c>
      <c r="E90" s="14">
        <v>100</v>
      </c>
      <c r="F90" s="47"/>
      <c r="G90" s="17"/>
      <c r="H90" s="38"/>
    </row>
    <row r="91" ht="22" customHeight="1" spans="1:8">
      <c r="A91" s="31">
        <v>7</v>
      </c>
      <c r="B91" s="14" t="s">
        <v>1194</v>
      </c>
      <c r="C91" s="16" t="s">
        <v>1195</v>
      </c>
      <c r="D91" s="14" t="s">
        <v>820</v>
      </c>
      <c r="E91" s="14">
        <v>100</v>
      </c>
      <c r="F91" s="47"/>
      <c r="G91" s="17"/>
      <c r="H91" s="38"/>
    </row>
    <row r="92" ht="22" customHeight="1" spans="1:8">
      <c r="A92" s="31">
        <v>8</v>
      </c>
      <c r="B92" s="14" t="s">
        <v>1188</v>
      </c>
      <c r="C92" s="16" t="s">
        <v>1189</v>
      </c>
      <c r="D92" s="14" t="s">
        <v>820</v>
      </c>
      <c r="E92" s="14">
        <v>100</v>
      </c>
      <c r="F92" s="47"/>
      <c r="G92" s="17"/>
      <c r="H92" s="38"/>
    </row>
    <row r="93" ht="22" customHeight="1" spans="1:8">
      <c r="A93" s="31">
        <v>9</v>
      </c>
      <c r="B93" s="14" t="s">
        <v>1190</v>
      </c>
      <c r="C93" s="52" t="s">
        <v>1191</v>
      </c>
      <c r="D93" s="14" t="s">
        <v>820</v>
      </c>
      <c r="E93" s="14">
        <v>20</v>
      </c>
      <c r="F93" s="17"/>
      <c r="G93" s="17"/>
      <c r="H93" s="38"/>
    </row>
    <row r="94" ht="37" customHeight="1" spans="1:8">
      <c r="A94" s="31">
        <v>10</v>
      </c>
      <c r="B94" s="14" t="s">
        <v>916</v>
      </c>
      <c r="C94" s="16" t="s">
        <v>1200</v>
      </c>
      <c r="D94" s="14" t="s">
        <v>54</v>
      </c>
      <c r="E94" s="14">
        <v>5</v>
      </c>
      <c r="F94" s="47"/>
      <c r="G94" s="17"/>
      <c r="H94" s="38"/>
    </row>
    <row r="95" spans="1:8">
      <c r="A95" s="29" t="s">
        <v>1276</v>
      </c>
      <c r="B95" s="27"/>
      <c r="C95" s="29"/>
      <c r="D95" s="27"/>
      <c r="E95" s="27"/>
      <c r="F95" s="28"/>
      <c r="G95" s="28"/>
      <c r="H95" s="29"/>
    </row>
    <row r="96" s="42" customFormat="1" ht="75" customHeight="1" spans="1:8">
      <c r="A96" s="31">
        <v>1</v>
      </c>
      <c r="B96" s="31" t="s">
        <v>1277</v>
      </c>
      <c r="C96" s="16" t="s">
        <v>1278</v>
      </c>
      <c r="D96" s="14" t="s">
        <v>811</v>
      </c>
      <c r="E96" s="14">
        <v>10</v>
      </c>
      <c r="F96" s="17"/>
      <c r="G96" s="17"/>
      <c r="H96" s="48"/>
    </row>
    <row r="97" s="42" customFormat="1" ht="48" customHeight="1" spans="1:8">
      <c r="A97" s="31">
        <v>2</v>
      </c>
      <c r="B97" s="14" t="s">
        <v>1267</v>
      </c>
      <c r="C97" s="16" t="s">
        <v>1268</v>
      </c>
      <c r="D97" s="14" t="s">
        <v>835</v>
      </c>
      <c r="E97" s="14">
        <v>5</v>
      </c>
      <c r="F97" s="53"/>
      <c r="G97" s="17"/>
      <c r="H97" s="48"/>
    </row>
    <row r="98" s="42" customFormat="1" ht="69" customHeight="1" spans="1:8">
      <c r="A98" s="31">
        <v>3</v>
      </c>
      <c r="B98" s="14" t="s">
        <v>1246</v>
      </c>
      <c r="C98" s="16" t="s">
        <v>1247</v>
      </c>
      <c r="D98" s="14" t="s">
        <v>811</v>
      </c>
      <c r="E98" s="14">
        <v>5</v>
      </c>
      <c r="F98" s="53"/>
      <c r="G98" s="17"/>
      <c r="H98" s="48"/>
    </row>
    <row r="99" s="42" customFormat="1" ht="65" customHeight="1" spans="1:8">
      <c r="A99" s="31">
        <v>4</v>
      </c>
      <c r="B99" s="14" t="s">
        <v>1196</v>
      </c>
      <c r="C99" s="16" t="s">
        <v>1197</v>
      </c>
      <c r="D99" s="14" t="s">
        <v>54</v>
      </c>
      <c r="E99" s="14">
        <v>5</v>
      </c>
      <c r="F99" s="53"/>
      <c r="G99" s="17"/>
      <c r="H99" s="48"/>
    </row>
    <row r="100" s="42" customFormat="1" ht="27" customHeight="1" spans="1:8">
      <c r="A100" s="31">
        <v>5</v>
      </c>
      <c r="B100" s="14" t="s">
        <v>1192</v>
      </c>
      <c r="C100" s="16" t="s">
        <v>1193</v>
      </c>
      <c r="D100" s="14" t="s">
        <v>820</v>
      </c>
      <c r="E100" s="14">
        <v>100</v>
      </c>
      <c r="F100" s="47"/>
      <c r="G100" s="17"/>
      <c r="H100" s="48"/>
    </row>
    <row r="101" s="42" customFormat="1" ht="21" customHeight="1" spans="1:8">
      <c r="A101" s="31">
        <v>6</v>
      </c>
      <c r="B101" s="14" t="s">
        <v>1194</v>
      </c>
      <c r="C101" s="16" t="s">
        <v>1195</v>
      </c>
      <c r="D101" s="14" t="s">
        <v>820</v>
      </c>
      <c r="E101" s="14">
        <v>100</v>
      </c>
      <c r="F101" s="47"/>
      <c r="G101" s="17"/>
      <c r="H101" s="48"/>
    </row>
    <row r="102" s="42" customFormat="1" ht="21" customHeight="1" spans="1:8">
      <c r="A102" s="31">
        <v>7</v>
      </c>
      <c r="B102" s="14" t="s">
        <v>1188</v>
      </c>
      <c r="C102" s="16" t="s">
        <v>1189</v>
      </c>
      <c r="D102" s="14" t="s">
        <v>820</v>
      </c>
      <c r="E102" s="14">
        <v>100</v>
      </c>
      <c r="F102" s="47"/>
      <c r="G102" s="17"/>
      <c r="H102" s="48"/>
    </row>
    <row r="103" s="42" customFormat="1" ht="21" customHeight="1" spans="1:8">
      <c r="A103" s="31">
        <v>8</v>
      </c>
      <c r="B103" s="14" t="s">
        <v>1190</v>
      </c>
      <c r="C103" s="52" t="s">
        <v>1191</v>
      </c>
      <c r="D103" s="14" t="s">
        <v>820</v>
      </c>
      <c r="E103" s="14">
        <v>20</v>
      </c>
      <c r="F103" s="17"/>
      <c r="G103" s="17"/>
      <c r="H103" s="48"/>
    </row>
    <row r="104" ht="72" customHeight="1" spans="1:8">
      <c r="A104" s="31">
        <v>9</v>
      </c>
      <c r="B104" s="31" t="s">
        <v>1279</v>
      </c>
      <c r="C104" s="16" t="s">
        <v>1280</v>
      </c>
      <c r="D104" s="14" t="s">
        <v>54</v>
      </c>
      <c r="E104" s="14">
        <v>10</v>
      </c>
      <c r="F104" s="17"/>
      <c r="G104" s="17"/>
      <c r="H104" s="38"/>
    </row>
    <row r="105" ht="24" spans="1:8">
      <c r="A105" s="31">
        <v>10</v>
      </c>
      <c r="B105" s="14" t="s">
        <v>916</v>
      </c>
      <c r="C105" s="16" t="s">
        <v>1200</v>
      </c>
      <c r="D105" s="14" t="s">
        <v>54</v>
      </c>
      <c r="E105" s="14">
        <v>5</v>
      </c>
      <c r="F105" s="47"/>
      <c r="G105" s="17"/>
      <c r="H105" s="38"/>
    </row>
    <row r="106" spans="1:8">
      <c r="A106" s="29" t="s">
        <v>1281</v>
      </c>
      <c r="B106" s="27"/>
      <c r="C106" s="29"/>
      <c r="D106" s="27"/>
      <c r="E106" s="27"/>
      <c r="F106" s="28"/>
      <c r="G106" s="28"/>
      <c r="H106" s="29"/>
    </row>
    <row r="107" s="42" customFormat="1" ht="120" spans="1:8">
      <c r="A107" s="31">
        <v>1</v>
      </c>
      <c r="B107" s="31" t="s">
        <v>1282</v>
      </c>
      <c r="C107" s="16" t="s">
        <v>1283</v>
      </c>
      <c r="D107" s="14" t="s">
        <v>811</v>
      </c>
      <c r="E107" s="14">
        <v>5</v>
      </c>
      <c r="F107" s="17"/>
      <c r="G107" s="17"/>
      <c r="H107" s="48"/>
    </row>
    <row r="108" s="42" customFormat="1" ht="120" spans="1:8">
      <c r="A108" s="31">
        <v>2</v>
      </c>
      <c r="B108" s="14" t="s">
        <v>1284</v>
      </c>
      <c r="C108" s="16" t="s">
        <v>1285</v>
      </c>
      <c r="D108" s="14" t="s">
        <v>811</v>
      </c>
      <c r="E108" s="14">
        <v>5</v>
      </c>
      <c r="F108" s="17"/>
      <c r="G108" s="17"/>
      <c r="H108" s="48"/>
    </row>
    <row r="109" s="44" customFormat="1" spans="1:8">
      <c r="A109" s="31">
        <v>3</v>
      </c>
      <c r="B109" s="14" t="s">
        <v>1286</v>
      </c>
      <c r="C109" s="52" t="s">
        <v>1287</v>
      </c>
      <c r="D109" s="14" t="s">
        <v>876</v>
      </c>
      <c r="E109" s="14">
        <v>40</v>
      </c>
      <c r="F109" s="17"/>
      <c r="G109" s="17"/>
      <c r="H109" s="48"/>
    </row>
    <row r="110" spans="1:8">
      <c r="A110" s="29" t="s">
        <v>1288</v>
      </c>
      <c r="B110" s="27"/>
      <c r="C110" s="29"/>
      <c r="D110" s="27"/>
      <c r="E110" s="27"/>
      <c r="F110" s="28"/>
      <c r="G110" s="28"/>
      <c r="H110" s="29"/>
    </row>
    <row r="111" ht="60" spans="1:8">
      <c r="A111" s="14">
        <v>1</v>
      </c>
      <c r="B111" s="31" t="s">
        <v>1289</v>
      </c>
      <c r="C111" s="19" t="s">
        <v>1290</v>
      </c>
      <c r="D111" s="31" t="s">
        <v>811</v>
      </c>
      <c r="E111" s="31">
        <v>8</v>
      </c>
      <c r="F111" s="17"/>
      <c r="G111" s="17"/>
      <c r="H111" s="38"/>
    </row>
    <row r="112" ht="60" spans="1:8">
      <c r="A112" s="14">
        <v>2</v>
      </c>
      <c r="B112" s="31" t="s">
        <v>1235</v>
      </c>
      <c r="C112" s="19" t="s">
        <v>1236</v>
      </c>
      <c r="D112" s="31" t="s">
        <v>811</v>
      </c>
      <c r="E112" s="31">
        <v>10</v>
      </c>
      <c r="F112" s="17"/>
      <c r="G112" s="17"/>
      <c r="H112" s="38"/>
    </row>
    <row r="113" spans="1:8">
      <c r="A113" s="14">
        <v>3</v>
      </c>
      <c r="B113" s="31" t="s">
        <v>1232</v>
      </c>
      <c r="C113" s="60" t="s">
        <v>1237</v>
      </c>
      <c r="D113" s="31" t="s">
        <v>54</v>
      </c>
      <c r="E113" s="31">
        <v>18</v>
      </c>
      <c r="F113" s="17"/>
      <c r="G113" s="17"/>
      <c r="H113" s="38"/>
    </row>
    <row r="114" ht="409.5" spans="1:8">
      <c r="A114" s="14">
        <v>4</v>
      </c>
      <c r="B114" s="59" t="s">
        <v>1238</v>
      </c>
      <c r="C114" s="19" t="s">
        <v>1291</v>
      </c>
      <c r="D114" s="31" t="s">
        <v>811</v>
      </c>
      <c r="E114" s="31">
        <v>8</v>
      </c>
      <c r="F114" s="17"/>
      <c r="G114" s="17"/>
      <c r="H114" s="35"/>
    </row>
    <row r="115" spans="1:8">
      <c r="A115" s="11" t="s">
        <v>975</v>
      </c>
      <c r="B115" s="11"/>
      <c r="C115" s="11"/>
      <c r="D115" s="11"/>
      <c r="E115" s="11"/>
      <c r="F115" s="37"/>
      <c r="G115" s="37"/>
      <c r="H115" s="38"/>
    </row>
    <row r="116" spans="1:8">
      <c r="A116" s="29" t="s">
        <v>1292</v>
      </c>
      <c r="B116" s="27"/>
      <c r="C116" s="29"/>
      <c r="D116" s="27"/>
      <c r="E116" s="27"/>
      <c r="F116" s="28"/>
      <c r="G116" s="28"/>
      <c r="H116" s="29"/>
    </row>
    <row r="117" spans="1:8">
      <c r="A117" s="29" t="s">
        <v>1293</v>
      </c>
      <c r="B117" s="27"/>
      <c r="C117" s="29"/>
      <c r="D117" s="27"/>
      <c r="E117" s="27"/>
      <c r="F117" s="28"/>
      <c r="G117" s="28"/>
      <c r="H117" s="29"/>
    </row>
    <row r="118" ht="252" spans="1:8">
      <c r="A118" s="31">
        <v>1</v>
      </c>
      <c r="B118" s="14" t="s">
        <v>1294</v>
      </c>
      <c r="C118" s="19" t="s">
        <v>1295</v>
      </c>
      <c r="D118" s="14" t="s">
        <v>811</v>
      </c>
      <c r="E118" s="14">
        <v>6</v>
      </c>
      <c r="F118" s="53"/>
      <c r="G118" s="17"/>
      <c r="H118" s="48"/>
    </row>
    <row r="119" spans="1:8">
      <c r="A119" s="31">
        <v>2</v>
      </c>
      <c r="B119" s="14" t="s">
        <v>1296</v>
      </c>
      <c r="C119" s="60" t="s">
        <v>897</v>
      </c>
      <c r="D119" s="14" t="s">
        <v>54</v>
      </c>
      <c r="E119" s="14">
        <f>E118</f>
        <v>6</v>
      </c>
      <c r="F119" s="53"/>
      <c r="G119" s="17"/>
      <c r="H119" s="48"/>
    </row>
    <row r="120" ht="36" spans="1:8">
      <c r="A120" s="31">
        <v>3</v>
      </c>
      <c r="B120" s="14" t="s">
        <v>1267</v>
      </c>
      <c r="C120" s="19" t="s">
        <v>1268</v>
      </c>
      <c r="D120" s="14" t="s">
        <v>835</v>
      </c>
      <c r="E120" s="14">
        <f>E118</f>
        <v>6</v>
      </c>
      <c r="F120" s="53"/>
      <c r="G120" s="17"/>
      <c r="H120" s="48"/>
    </row>
    <row r="121" ht="60" spans="1:8">
      <c r="A121" s="31">
        <v>4</v>
      </c>
      <c r="B121" s="14" t="s">
        <v>1246</v>
      </c>
      <c r="C121" s="19" t="s">
        <v>1247</v>
      </c>
      <c r="D121" s="14" t="s">
        <v>811</v>
      </c>
      <c r="E121" s="14">
        <v>4</v>
      </c>
      <c r="F121" s="53"/>
      <c r="G121" s="17"/>
      <c r="H121" s="48"/>
    </row>
    <row r="122" spans="1:8">
      <c r="A122" s="31">
        <v>5</v>
      </c>
      <c r="B122" s="14" t="s">
        <v>1269</v>
      </c>
      <c r="C122" s="19" t="s">
        <v>1297</v>
      </c>
      <c r="D122" s="14" t="s">
        <v>54</v>
      </c>
      <c r="E122" s="14">
        <f>E119</f>
        <v>6</v>
      </c>
      <c r="F122" s="53"/>
      <c r="G122" s="17"/>
      <c r="H122" s="48"/>
    </row>
    <row r="123" ht="48" spans="1:8">
      <c r="A123" s="31">
        <v>6</v>
      </c>
      <c r="B123" s="14" t="s">
        <v>1196</v>
      </c>
      <c r="C123" s="19" t="s">
        <v>1197</v>
      </c>
      <c r="D123" s="14" t="s">
        <v>54</v>
      </c>
      <c r="E123" s="14">
        <v>6</v>
      </c>
      <c r="F123" s="53"/>
      <c r="G123" s="17"/>
      <c r="H123" s="48"/>
    </row>
    <row r="124" customFormat="1" spans="1:8">
      <c r="A124" s="31">
        <v>7</v>
      </c>
      <c r="B124" s="14" t="s">
        <v>1198</v>
      </c>
      <c r="C124" s="19" t="s">
        <v>1199</v>
      </c>
      <c r="D124" s="14" t="s">
        <v>811</v>
      </c>
      <c r="E124" s="14">
        <v>2</v>
      </c>
      <c r="F124" s="47"/>
      <c r="G124" s="47"/>
      <c r="H124" s="48"/>
    </row>
    <row r="125" spans="1:8">
      <c r="A125" s="31">
        <v>8</v>
      </c>
      <c r="B125" s="14" t="s">
        <v>1192</v>
      </c>
      <c r="C125" s="19" t="s">
        <v>1193</v>
      </c>
      <c r="D125" s="14" t="s">
        <v>820</v>
      </c>
      <c r="E125" s="14">
        <f>E118*15</f>
        <v>90</v>
      </c>
      <c r="F125" s="47"/>
      <c r="G125" s="17"/>
      <c r="H125" s="48"/>
    </row>
    <row r="126" spans="1:8">
      <c r="A126" s="31">
        <v>9</v>
      </c>
      <c r="B126" s="14" t="s">
        <v>1194</v>
      </c>
      <c r="C126" s="19" t="s">
        <v>1195</v>
      </c>
      <c r="D126" s="14" t="s">
        <v>820</v>
      </c>
      <c r="E126" s="14">
        <f>E118*15</f>
        <v>90</v>
      </c>
      <c r="F126" s="47"/>
      <c r="G126" s="17"/>
      <c r="H126" s="48"/>
    </row>
    <row r="127" spans="1:8">
      <c r="A127" s="31">
        <v>10</v>
      </c>
      <c r="B127" s="14" t="s">
        <v>1188</v>
      </c>
      <c r="C127" s="19" t="s">
        <v>1189</v>
      </c>
      <c r="D127" s="14" t="s">
        <v>820</v>
      </c>
      <c r="E127" s="14">
        <v>610</v>
      </c>
      <c r="F127" s="47"/>
      <c r="G127" s="17"/>
      <c r="H127" s="48"/>
    </row>
    <row r="128" spans="1:8">
      <c r="A128" s="31">
        <v>11</v>
      </c>
      <c r="B128" s="14" t="s">
        <v>1190</v>
      </c>
      <c r="C128" s="52" t="s">
        <v>1191</v>
      </c>
      <c r="D128" s="14" t="s">
        <v>820</v>
      </c>
      <c r="E128" s="14">
        <f>E118*3</f>
        <v>18</v>
      </c>
      <c r="F128" s="17"/>
      <c r="G128" s="17"/>
      <c r="H128" s="48"/>
    </row>
    <row r="129" ht="24" spans="1:8">
      <c r="A129" s="31">
        <v>12</v>
      </c>
      <c r="B129" s="14" t="s">
        <v>916</v>
      </c>
      <c r="C129" s="19" t="s">
        <v>1200</v>
      </c>
      <c r="D129" s="14" t="s">
        <v>54</v>
      </c>
      <c r="E129" s="14">
        <f>E118</f>
        <v>6</v>
      </c>
      <c r="F129" s="47"/>
      <c r="G129" s="17"/>
      <c r="H129" s="48"/>
    </row>
    <row r="130" spans="1:8">
      <c r="A130" s="29" t="s">
        <v>1298</v>
      </c>
      <c r="B130" s="27"/>
      <c r="C130" s="29"/>
      <c r="D130" s="27"/>
      <c r="E130" s="27"/>
      <c r="F130" s="28"/>
      <c r="G130" s="28"/>
      <c r="H130" s="29"/>
    </row>
    <row r="131" spans="1:8">
      <c r="A131" s="29" t="s">
        <v>1299</v>
      </c>
      <c r="B131" s="27"/>
      <c r="C131" s="29"/>
      <c r="D131" s="27"/>
      <c r="E131" s="27"/>
      <c r="F131" s="28"/>
      <c r="G131" s="28"/>
      <c r="H131" s="29"/>
    </row>
    <row r="132" s="42" customFormat="1" ht="144" spans="1:8">
      <c r="A132" s="31">
        <v>1</v>
      </c>
      <c r="B132" s="31" t="s">
        <v>1300</v>
      </c>
      <c r="C132" s="32" t="s">
        <v>1301</v>
      </c>
      <c r="D132" s="31" t="s">
        <v>54</v>
      </c>
      <c r="E132" s="31">
        <v>4</v>
      </c>
      <c r="F132" s="61"/>
      <c r="G132" s="17"/>
      <c r="H132" s="48"/>
    </row>
    <row r="133" s="42" customFormat="1" ht="132" spans="1:8">
      <c r="A133" s="31">
        <v>2</v>
      </c>
      <c r="B133" s="31" t="s">
        <v>1302</v>
      </c>
      <c r="C133" s="32" t="s">
        <v>1303</v>
      </c>
      <c r="D133" s="31" t="s">
        <v>54</v>
      </c>
      <c r="E133" s="31">
        <v>4</v>
      </c>
      <c r="F133" s="61"/>
      <c r="G133" s="17"/>
      <c r="H133" s="48"/>
    </row>
    <row r="134" ht="36" spans="1:8">
      <c r="A134" s="31">
        <v>3</v>
      </c>
      <c r="B134" s="31" t="s">
        <v>1304</v>
      </c>
      <c r="C134" s="32" t="s">
        <v>1305</v>
      </c>
      <c r="D134" s="31" t="s">
        <v>811</v>
      </c>
      <c r="E134" s="31">
        <v>2</v>
      </c>
      <c r="F134" s="61"/>
      <c r="G134" s="17"/>
      <c r="H134" s="48"/>
    </row>
    <row r="135" ht="36" spans="1:8">
      <c r="A135" s="31">
        <v>4</v>
      </c>
      <c r="B135" s="31" t="s">
        <v>1244</v>
      </c>
      <c r="C135" s="32" t="s">
        <v>1268</v>
      </c>
      <c r="D135" s="14" t="s">
        <v>835</v>
      </c>
      <c r="E135" s="31">
        <v>4</v>
      </c>
      <c r="F135" s="61"/>
      <c r="G135" s="17"/>
      <c r="H135" s="48"/>
    </row>
    <row r="136" ht="60" spans="1:8">
      <c r="A136" s="31">
        <v>5</v>
      </c>
      <c r="B136" s="14" t="s">
        <v>1246</v>
      </c>
      <c r="C136" s="32" t="s">
        <v>1247</v>
      </c>
      <c r="D136" s="31" t="s">
        <v>811</v>
      </c>
      <c r="E136" s="31">
        <v>2</v>
      </c>
      <c r="F136" s="53"/>
      <c r="G136" s="17"/>
      <c r="H136" s="48"/>
    </row>
    <row r="137" s="44" customFormat="1" spans="1:8">
      <c r="A137" s="31">
        <v>6</v>
      </c>
      <c r="B137" s="14" t="s">
        <v>1192</v>
      </c>
      <c r="C137" s="32" t="s">
        <v>1193</v>
      </c>
      <c r="D137" s="14" t="s">
        <v>820</v>
      </c>
      <c r="E137" s="14">
        <v>100</v>
      </c>
      <c r="F137" s="47"/>
      <c r="G137" s="17"/>
      <c r="H137" s="48"/>
    </row>
    <row r="138" s="44" customFormat="1" spans="1:8">
      <c r="A138" s="31">
        <v>7</v>
      </c>
      <c r="B138" s="14" t="s">
        <v>1194</v>
      </c>
      <c r="C138" s="32" t="s">
        <v>1195</v>
      </c>
      <c r="D138" s="14" t="s">
        <v>820</v>
      </c>
      <c r="E138" s="14">
        <v>100</v>
      </c>
      <c r="F138" s="47"/>
      <c r="G138" s="17"/>
      <c r="H138" s="48"/>
    </row>
    <row r="139" s="44" customFormat="1" spans="1:8">
      <c r="A139" s="31">
        <v>8</v>
      </c>
      <c r="B139" s="14" t="s">
        <v>1306</v>
      </c>
      <c r="C139" s="32" t="s">
        <v>1307</v>
      </c>
      <c r="D139" s="14" t="s">
        <v>820</v>
      </c>
      <c r="E139" s="14">
        <v>160</v>
      </c>
      <c r="F139" s="47"/>
      <c r="G139" s="17"/>
      <c r="H139" s="48"/>
    </row>
    <row r="140" s="44" customFormat="1" spans="1:8">
      <c r="A140" s="31">
        <v>9</v>
      </c>
      <c r="B140" s="14" t="s">
        <v>1188</v>
      </c>
      <c r="C140" s="32" t="s">
        <v>1189</v>
      </c>
      <c r="D140" s="14" t="s">
        <v>820</v>
      </c>
      <c r="E140" s="14">
        <v>40</v>
      </c>
      <c r="F140" s="47"/>
      <c r="G140" s="17"/>
      <c r="H140" s="48"/>
    </row>
    <row r="141" s="44" customFormat="1" spans="1:8">
      <c r="A141" s="31">
        <v>10</v>
      </c>
      <c r="B141" s="14" t="s">
        <v>1308</v>
      </c>
      <c r="C141" s="32" t="s">
        <v>1309</v>
      </c>
      <c r="D141" s="31" t="s">
        <v>54</v>
      </c>
      <c r="E141" s="31">
        <v>3</v>
      </c>
      <c r="F141" s="47"/>
      <c r="G141" s="17"/>
      <c r="H141" s="48"/>
    </row>
    <row r="142" s="44" customFormat="1" ht="24" spans="1:8">
      <c r="A142" s="31">
        <v>11</v>
      </c>
      <c r="B142" s="14" t="s">
        <v>1310</v>
      </c>
      <c r="C142" s="32" t="s">
        <v>1311</v>
      </c>
      <c r="D142" s="31" t="s">
        <v>54</v>
      </c>
      <c r="E142" s="31">
        <v>3</v>
      </c>
      <c r="F142" s="47"/>
      <c r="G142" s="17"/>
      <c r="H142" s="48"/>
    </row>
    <row r="143" s="44" customFormat="1" ht="48" spans="1:8">
      <c r="A143" s="31">
        <v>12</v>
      </c>
      <c r="B143" s="14" t="s">
        <v>1196</v>
      </c>
      <c r="C143" s="32" t="s">
        <v>1197</v>
      </c>
      <c r="D143" s="31" t="s">
        <v>54</v>
      </c>
      <c r="E143" s="31">
        <v>4</v>
      </c>
      <c r="F143" s="53"/>
      <c r="G143" s="17"/>
      <c r="H143" s="48"/>
    </row>
    <row r="144" s="44" customFormat="1" spans="1:8">
      <c r="A144" s="31">
        <v>13</v>
      </c>
      <c r="B144" s="14" t="s">
        <v>1312</v>
      </c>
      <c r="C144" s="32" t="s">
        <v>1313</v>
      </c>
      <c r="D144" s="31" t="s">
        <v>820</v>
      </c>
      <c r="E144" s="31">
        <v>2200</v>
      </c>
      <c r="F144" s="47"/>
      <c r="G144" s="17"/>
      <c r="H144" s="48"/>
    </row>
    <row r="145" customFormat="1" ht="24" spans="1:8">
      <c r="A145" s="31">
        <v>14</v>
      </c>
      <c r="B145" s="14" t="s">
        <v>1314</v>
      </c>
      <c r="C145" s="32" t="s">
        <v>1315</v>
      </c>
      <c r="D145" s="31" t="s">
        <v>820</v>
      </c>
      <c r="E145" s="31">
        <v>2200</v>
      </c>
      <c r="F145" s="47"/>
      <c r="G145" s="17"/>
      <c r="H145" s="48"/>
    </row>
    <row r="146" customFormat="1" spans="1:8">
      <c r="A146" s="31">
        <v>15</v>
      </c>
      <c r="B146" s="14" t="s">
        <v>1316</v>
      </c>
      <c r="C146" s="32" t="s">
        <v>1317</v>
      </c>
      <c r="D146" s="31" t="s">
        <v>820</v>
      </c>
      <c r="E146" s="14">
        <v>100</v>
      </c>
      <c r="F146" s="47"/>
      <c r="G146" s="17"/>
      <c r="H146" s="48"/>
    </row>
    <row r="147" customFormat="1" spans="1:8">
      <c r="A147" s="31">
        <v>16</v>
      </c>
      <c r="B147" s="14" t="s">
        <v>1318</v>
      </c>
      <c r="C147" s="16" t="s">
        <v>1319</v>
      </c>
      <c r="D147" s="31" t="s">
        <v>820</v>
      </c>
      <c r="E147" s="14">
        <v>100</v>
      </c>
      <c r="F147" s="47"/>
      <c r="G147" s="17"/>
      <c r="H147" s="48"/>
    </row>
    <row r="148" customFormat="1" spans="1:8">
      <c r="A148" s="31">
        <v>17</v>
      </c>
      <c r="B148" s="14" t="s">
        <v>1198</v>
      </c>
      <c r="C148" s="51" t="s">
        <v>1229</v>
      </c>
      <c r="D148" s="14" t="s">
        <v>811</v>
      </c>
      <c r="E148" s="14">
        <v>2</v>
      </c>
      <c r="F148" s="47"/>
      <c r="G148" s="47"/>
      <c r="H148" s="48"/>
    </row>
    <row r="149" s="44" customFormat="1" spans="1:8">
      <c r="A149" s="31">
        <v>18</v>
      </c>
      <c r="B149" s="14" t="s">
        <v>1198</v>
      </c>
      <c r="C149" s="51" t="s">
        <v>1320</v>
      </c>
      <c r="D149" s="14" t="s">
        <v>811</v>
      </c>
      <c r="E149" s="31">
        <v>1</v>
      </c>
      <c r="F149" s="47"/>
      <c r="G149" s="47"/>
      <c r="H149" s="48"/>
    </row>
    <row r="150" s="44" customFormat="1" ht="24" spans="1:8">
      <c r="A150" s="31">
        <v>19</v>
      </c>
      <c r="B150" s="14" t="s">
        <v>916</v>
      </c>
      <c r="C150" s="51" t="s">
        <v>1321</v>
      </c>
      <c r="D150" s="31" t="s">
        <v>54</v>
      </c>
      <c r="E150" s="31">
        <v>4</v>
      </c>
      <c r="F150" s="47"/>
      <c r="G150" s="17"/>
      <c r="H150" s="48"/>
    </row>
    <row r="151" spans="1:8">
      <c r="A151" s="29" t="s">
        <v>1322</v>
      </c>
      <c r="B151" s="27"/>
      <c r="C151" s="29"/>
      <c r="D151" s="27"/>
      <c r="E151" s="27"/>
      <c r="F151" s="28"/>
      <c r="G151" s="28"/>
      <c r="H151" s="29"/>
    </row>
    <row r="152" s="42" customFormat="1" ht="252" spans="1:8">
      <c r="A152" s="31">
        <v>1</v>
      </c>
      <c r="B152" s="14" t="s">
        <v>1323</v>
      </c>
      <c r="C152" s="16" t="s">
        <v>1324</v>
      </c>
      <c r="D152" s="14" t="s">
        <v>811</v>
      </c>
      <c r="E152" s="14">
        <v>4</v>
      </c>
      <c r="F152" s="62"/>
      <c r="G152" s="17"/>
      <c r="H152" s="52"/>
    </row>
    <row r="153" ht="24" spans="1:8">
      <c r="A153" s="31">
        <v>2</v>
      </c>
      <c r="B153" s="14" t="s">
        <v>1325</v>
      </c>
      <c r="C153" s="51" t="s">
        <v>1326</v>
      </c>
      <c r="D153" s="14" t="s">
        <v>811</v>
      </c>
      <c r="E153" s="14">
        <v>2</v>
      </c>
      <c r="F153" s="47"/>
      <c r="G153" s="17"/>
      <c r="H153" s="52"/>
    </row>
    <row r="154" ht="36" spans="1:8">
      <c r="A154" s="31">
        <v>3</v>
      </c>
      <c r="B154" s="14" t="s">
        <v>1244</v>
      </c>
      <c r="C154" s="16" t="s">
        <v>1268</v>
      </c>
      <c r="D154" s="14" t="s">
        <v>835</v>
      </c>
      <c r="E154" s="31">
        <v>2</v>
      </c>
      <c r="F154" s="61"/>
      <c r="G154" s="17"/>
      <c r="H154" s="48"/>
    </row>
    <row r="155" ht="60" spans="1:8">
      <c r="A155" s="31">
        <v>4</v>
      </c>
      <c r="B155" s="14" t="s">
        <v>1246</v>
      </c>
      <c r="C155" s="51" t="s">
        <v>1247</v>
      </c>
      <c r="D155" s="31" t="s">
        <v>811</v>
      </c>
      <c r="E155" s="31">
        <v>2</v>
      </c>
      <c r="F155" s="53"/>
      <c r="G155" s="17"/>
      <c r="H155" s="48"/>
    </row>
    <row r="156" ht="156" spans="1:8">
      <c r="A156" s="31">
        <v>5</v>
      </c>
      <c r="B156" s="14" t="s">
        <v>1327</v>
      </c>
      <c r="C156" s="16" t="s">
        <v>1328</v>
      </c>
      <c r="D156" s="14" t="s">
        <v>811</v>
      </c>
      <c r="E156" s="14">
        <v>2</v>
      </c>
      <c r="F156" s="53"/>
      <c r="G156" s="17"/>
      <c r="H156" s="48"/>
    </row>
    <row r="157" spans="1:8">
      <c r="A157" s="31">
        <v>6</v>
      </c>
      <c r="B157" s="14" t="s">
        <v>1329</v>
      </c>
      <c r="C157" s="51" t="s">
        <v>1330</v>
      </c>
      <c r="D157" s="14" t="s">
        <v>1066</v>
      </c>
      <c r="E157" s="14">
        <v>16</v>
      </c>
      <c r="F157" s="53"/>
      <c r="G157" s="17"/>
      <c r="H157" s="48"/>
    </row>
    <row r="158" spans="1:8">
      <c r="A158" s="31">
        <v>7</v>
      </c>
      <c r="B158" s="14" t="s">
        <v>1192</v>
      </c>
      <c r="C158" s="16" t="s">
        <v>1193</v>
      </c>
      <c r="D158" s="14" t="s">
        <v>820</v>
      </c>
      <c r="E158" s="14">
        <v>240</v>
      </c>
      <c r="F158" s="47"/>
      <c r="G158" s="17"/>
      <c r="H158" s="48"/>
    </row>
    <row r="159" spans="1:8">
      <c r="A159" s="31">
        <v>8</v>
      </c>
      <c r="B159" s="14" t="s">
        <v>1194</v>
      </c>
      <c r="C159" s="51" t="s">
        <v>1195</v>
      </c>
      <c r="D159" s="14" t="s">
        <v>820</v>
      </c>
      <c r="E159" s="14">
        <v>240</v>
      </c>
      <c r="F159" s="47"/>
      <c r="G159" s="17"/>
      <c r="H159" s="48"/>
    </row>
    <row r="160" spans="1:8">
      <c r="A160" s="31">
        <v>9</v>
      </c>
      <c r="B160" s="14" t="s">
        <v>1225</v>
      </c>
      <c r="C160" s="54" t="s">
        <v>1226</v>
      </c>
      <c r="D160" s="14" t="s">
        <v>820</v>
      </c>
      <c r="E160" s="14">
        <v>160</v>
      </c>
      <c r="F160" s="47"/>
      <c r="G160" s="17"/>
      <c r="H160" s="48"/>
    </row>
    <row r="161" spans="1:8">
      <c r="A161" s="31">
        <v>10</v>
      </c>
      <c r="B161" s="14" t="s">
        <v>1188</v>
      </c>
      <c r="C161" s="51" t="s">
        <v>1189</v>
      </c>
      <c r="D161" s="14" t="s">
        <v>820</v>
      </c>
      <c r="E161" s="14">
        <v>50</v>
      </c>
      <c r="F161" s="47"/>
      <c r="G161" s="17"/>
      <c r="H161" s="48"/>
    </row>
    <row r="162" ht="48" spans="1:8">
      <c r="A162" s="31">
        <v>11</v>
      </c>
      <c r="B162" s="14" t="s">
        <v>1196</v>
      </c>
      <c r="C162" s="16" t="s">
        <v>1197</v>
      </c>
      <c r="D162" s="14" t="s">
        <v>54</v>
      </c>
      <c r="E162" s="14">
        <v>2</v>
      </c>
      <c r="F162" s="53"/>
      <c r="G162" s="17"/>
      <c r="H162" s="48"/>
    </row>
    <row r="163" s="44" customFormat="1" spans="1:8">
      <c r="A163" s="31">
        <v>12</v>
      </c>
      <c r="B163" s="14" t="s">
        <v>1312</v>
      </c>
      <c r="C163" s="16" t="s">
        <v>1313</v>
      </c>
      <c r="D163" s="31" t="s">
        <v>820</v>
      </c>
      <c r="E163" s="31">
        <v>2500</v>
      </c>
      <c r="F163" s="47"/>
      <c r="G163" s="17"/>
      <c r="H163" s="48"/>
    </row>
    <row r="164" customFormat="1" ht="24" spans="1:8">
      <c r="A164" s="31">
        <v>13</v>
      </c>
      <c r="B164" s="14" t="s">
        <v>1314</v>
      </c>
      <c r="C164" s="16" t="s">
        <v>1315</v>
      </c>
      <c r="D164" s="31" t="s">
        <v>820</v>
      </c>
      <c r="E164" s="31">
        <f>E163</f>
        <v>2500</v>
      </c>
      <c r="F164" s="47"/>
      <c r="G164" s="17"/>
      <c r="H164" s="48"/>
    </row>
    <row r="165" customFormat="1" spans="1:8">
      <c r="A165" s="31">
        <v>14</v>
      </c>
      <c r="B165" s="14" t="s">
        <v>1316</v>
      </c>
      <c r="C165" s="16" t="s">
        <v>1317</v>
      </c>
      <c r="D165" s="31" t="s">
        <v>820</v>
      </c>
      <c r="E165" s="14">
        <v>50</v>
      </c>
      <c r="F165" s="47"/>
      <c r="G165" s="17"/>
      <c r="H165" s="48"/>
    </row>
    <row r="166" customFormat="1" spans="1:8">
      <c r="A166" s="31">
        <v>15</v>
      </c>
      <c r="B166" s="14" t="s">
        <v>1318</v>
      </c>
      <c r="C166" s="16" t="s">
        <v>1319</v>
      </c>
      <c r="D166" s="31" t="s">
        <v>820</v>
      </c>
      <c r="E166" s="14">
        <v>50</v>
      </c>
      <c r="F166" s="47"/>
      <c r="G166" s="17"/>
      <c r="H166" s="48"/>
    </row>
    <row r="167" customFormat="1" spans="1:8">
      <c r="A167" s="31">
        <v>16</v>
      </c>
      <c r="B167" s="14" t="s">
        <v>1198</v>
      </c>
      <c r="C167" s="51" t="s">
        <v>1331</v>
      </c>
      <c r="D167" s="14" t="s">
        <v>811</v>
      </c>
      <c r="E167" s="14">
        <v>1</v>
      </c>
      <c r="F167" s="47"/>
      <c r="G167" s="47"/>
      <c r="H167" s="48"/>
    </row>
    <row r="168" s="44" customFormat="1" spans="1:8">
      <c r="A168" s="31">
        <v>17</v>
      </c>
      <c r="B168" s="14" t="s">
        <v>1198</v>
      </c>
      <c r="C168" s="51" t="s">
        <v>1320</v>
      </c>
      <c r="D168" s="14" t="s">
        <v>811</v>
      </c>
      <c r="E168" s="31">
        <v>1</v>
      </c>
      <c r="F168" s="47"/>
      <c r="G168" s="47"/>
      <c r="H168" s="48"/>
    </row>
    <row r="169" customFormat="1" ht="24" spans="1:8">
      <c r="A169" s="31">
        <v>18</v>
      </c>
      <c r="B169" s="14" t="s">
        <v>1310</v>
      </c>
      <c r="C169" s="51" t="s">
        <v>1311</v>
      </c>
      <c r="D169" s="14" t="s">
        <v>54</v>
      </c>
      <c r="E169" s="14">
        <v>4</v>
      </c>
      <c r="F169" s="47"/>
      <c r="G169" s="47"/>
      <c r="H169" s="48"/>
    </row>
    <row r="170" ht="24" spans="1:8">
      <c r="A170" s="31">
        <v>19</v>
      </c>
      <c r="B170" s="14" t="s">
        <v>916</v>
      </c>
      <c r="C170" s="51" t="s">
        <v>1321</v>
      </c>
      <c r="D170" s="14" t="s">
        <v>54</v>
      </c>
      <c r="E170" s="14">
        <v>4</v>
      </c>
      <c r="F170" s="47"/>
      <c r="G170" s="17"/>
      <c r="H170" s="48"/>
    </row>
    <row r="171" spans="1:8">
      <c r="A171" s="29" t="s">
        <v>1332</v>
      </c>
      <c r="B171" s="27"/>
      <c r="C171" s="29"/>
      <c r="D171" s="27"/>
      <c r="E171" s="27"/>
      <c r="F171" s="28"/>
      <c r="G171" s="28"/>
      <c r="H171" s="29"/>
    </row>
    <row r="172" spans="1:8">
      <c r="A172" s="31">
        <v>1</v>
      </c>
      <c r="B172" s="14" t="s">
        <v>1333</v>
      </c>
      <c r="C172" s="51" t="s">
        <v>1334</v>
      </c>
      <c r="D172" s="14" t="s">
        <v>1335</v>
      </c>
      <c r="E172" s="14">
        <v>2</v>
      </c>
      <c r="F172" s="53"/>
      <c r="G172" s="17"/>
      <c r="H172" s="48"/>
    </row>
    <row r="173" spans="1:8">
      <c r="A173" s="31">
        <v>2</v>
      </c>
      <c r="B173" s="14" t="s">
        <v>1336</v>
      </c>
      <c r="C173" s="48" t="s">
        <v>1337</v>
      </c>
      <c r="D173" s="14" t="s">
        <v>835</v>
      </c>
      <c r="E173" s="14">
        <v>2</v>
      </c>
      <c r="F173" s="53"/>
      <c r="G173" s="17"/>
      <c r="H173" s="48"/>
    </row>
    <row r="174" spans="1:8">
      <c r="A174" s="31">
        <v>3</v>
      </c>
      <c r="B174" s="14" t="s">
        <v>1338</v>
      </c>
      <c r="C174" s="48" t="s">
        <v>1339</v>
      </c>
      <c r="D174" s="14" t="s">
        <v>1340</v>
      </c>
      <c r="E174" s="14">
        <v>2</v>
      </c>
      <c r="F174" s="53"/>
      <c r="G174" s="17"/>
      <c r="H174" s="48"/>
    </row>
    <row r="175" spans="1:8">
      <c r="A175" s="31">
        <v>4</v>
      </c>
      <c r="B175" s="14" t="s">
        <v>1341</v>
      </c>
      <c r="C175" s="48" t="s">
        <v>1342</v>
      </c>
      <c r="D175" s="14" t="s">
        <v>811</v>
      </c>
      <c r="E175" s="14">
        <v>2</v>
      </c>
      <c r="F175" s="53"/>
      <c r="G175" s="17"/>
      <c r="H175" s="48"/>
    </row>
    <row r="176" spans="1:8">
      <c r="A176" s="31">
        <v>5</v>
      </c>
      <c r="B176" s="14" t="s">
        <v>1343</v>
      </c>
      <c r="C176" s="48" t="s">
        <v>1344</v>
      </c>
      <c r="D176" s="14" t="s">
        <v>54</v>
      </c>
      <c r="E176" s="14">
        <v>4</v>
      </c>
      <c r="F176" s="53"/>
      <c r="G176" s="17"/>
      <c r="H176" s="48"/>
    </row>
    <row r="177" spans="1:8">
      <c r="A177" s="31">
        <v>6</v>
      </c>
      <c r="B177" s="14" t="s">
        <v>1244</v>
      </c>
      <c r="C177" s="48" t="s">
        <v>1268</v>
      </c>
      <c r="D177" s="14" t="s">
        <v>835</v>
      </c>
      <c r="E177" s="31">
        <v>2</v>
      </c>
      <c r="F177" s="61"/>
      <c r="G177" s="17"/>
      <c r="H177" s="48"/>
    </row>
    <row r="178" ht="60" spans="1:8">
      <c r="A178" s="31">
        <v>7</v>
      </c>
      <c r="B178" s="14" t="s">
        <v>1246</v>
      </c>
      <c r="C178" s="51" t="s">
        <v>1247</v>
      </c>
      <c r="D178" s="14" t="s">
        <v>54</v>
      </c>
      <c r="E178" s="14">
        <v>2</v>
      </c>
      <c r="F178" s="53"/>
      <c r="G178" s="17"/>
      <c r="H178" s="48"/>
    </row>
    <row r="179" ht="24" spans="1:8">
      <c r="A179" s="31">
        <v>8</v>
      </c>
      <c r="B179" s="14" t="s">
        <v>1345</v>
      </c>
      <c r="C179" s="51" t="s">
        <v>1125</v>
      </c>
      <c r="D179" s="14" t="s">
        <v>811</v>
      </c>
      <c r="E179" s="14">
        <v>2</v>
      </c>
      <c r="F179" s="53"/>
      <c r="G179" s="17"/>
      <c r="H179" s="48"/>
    </row>
    <row r="180" spans="1:8">
      <c r="A180" s="31">
        <v>9</v>
      </c>
      <c r="B180" s="14" t="s">
        <v>1232</v>
      </c>
      <c r="C180" s="48" t="s">
        <v>1346</v>
      </c>
      <c r="D180" s="14" t="s">
        <v>54</v>
      </c>
      <c r="E180" s="14">
        <v>2</v>
      </c>
      <c r="F180" s="53"/>
      <c r="G180" s="17"/>
      <c r="H180" s="48"/>
    </row>
    <row r="181" spans="1:8">
      <c r="A181" s="29" t="s">
        <v>1347</v>
      </c>
      <c r="B181" s="27"/>
      <c r="C181" s="29"/>
      <c r="D181" s="27"/>
      <c r="E181" s="27"/>
      <c r="F181" s="28"/>
      <c r="G181" s="28"/>
      <c r="H181" s="29"/>
    </row>
    <row r="182" ht="120" spans="1:8">
      <c r="A182" s="31">
        <v>1</v>
      </c>
      <c r="B182" s="14" t="s">
        <v>1348</v>
      </c>
      <c r="C182" s="51" t="s">
        <v>1349</v>
      </c>
      <c r="D182" s="14" t="s">
        <v>54</v>
      </c>
      <c r="E182" s="14">
        <v>6</v>
      </c>
      <c r="F182" s="53"/>
      <c r="G182" s="17"/>
      <c r="H182" s="48"/>
    </row>
    <row r="183" spans="1:8">
      <c r="A183" s="31">
        <v>2</v>
      </c>
      <c r="B183" s="14" t="s">
        <v>1350</v>
      </c>
      <c r="C183" s="48" t="s">
        <v>1351</v>
      </c>
      <c r="D183" s="14" t="s">
        <v>1066</v>
      </c>
      <c r="E183" s="14">
        <v>6</v>
      </c>
      <c r="F183" s="53"/>
      <c r="G183" s="17"/>
      <c r="H183" s="48"/>
    </row>
    <row r="184" ht="36" spans="1:8">
      <c r="A184" s="31">
        <v>3</v>
      </c>
      <c r="B184" s="14" t="s">
        <v>1244</v>
      </c>
      <c r="C184" s="51" t="s">
        <v>1268</v>
      </c>
      <c r="D184" s="14" t="s">
        <v>835</v>
      </c>
      <c r="E184" s="31">
        <v>3</v>
      </c>
      <c r="F184" s="61"/>
      <c r="G184" s="17"/>
      <c r="H184" s="48"/>
    </row>
    <row r="185" ht="60" spans="1:8">
      <c r="A185" s="31">
        <v>4</v>
      </c>
      <c r="B185" s="14" t="s">
        <v>1246</v>
      </c>
      <c r="C185" s="51" t="s">
        <v>1247</v>
      </c>
      <c r="D185" s="14" t="s">
        <v>811</v>
      </c>
      <c r="E185" s="14">
        <v>2</v>
      </c>
      <c r="F185" s="53"/>
      <c r="G185" s="17"/>
      <c r="H185" s="48"/>
    </row>
    <row r="186" spans="1:8">
      <c r="A186" s="31">
        <v>5</v>
      </c>
      <c r="B186" s="14" t="s">
        <v>1192</v>
      </c>
      <c r="C186" s="51" t="s">
        <v>1193</v>
      </c>
      <c r="D186" s="14" t="s">
        <v>820</v>
      </c>
      <c r="E186" s="14">
        <f>E182*20</f>
        <v>120</v>
      </c>
      <c r="F186" s="47"/>
      <c r="G186" s="17"/>
      <c r="H186" s="48"/>
    </row>
    <row r="187" spans="1:8">
      <c r="A187" s="31">
        <v>6</v>
      </c>
      <c r="B187" s="14" t="s">
        <v>1194</v>
      </c>
      <c r="C187" s="51" t="s">
        <v>1195</v>
      </c>
      <c r="D187" s="14" t="s">
        <v>820</v>
      </c>
      <c r="E187" s="14">
        <f>E186</f>
        <v>120</v>
      </c>
      <c r="F187" s="47"/>
      <c r="G187" s="17"/>
      <c r="H187" s="48"/>
    </row>
    <row r="188" spans="1:8">
      <c r="A188" s="31">
        <v>7</v>
      </c>
      <c r="B188" s="14" t="s">
        <v>1225</v>
      </c>
      <c r="C188" s="54" t="s">
        <v>1226</v>
      </c>
      <c r="D188" s="14" t="s">
        <v>820</v>
      </c>
      <c r="E188" s="14">
        <v>60</v>
      </c>
      <c r="F188" s="47"/>
      <c r="G188" s="17"/>
      <c r="H188" s="48"/>
    </row>
    <row r="189" spans="1:8">
      <c r="A189" s="31">
        <v>8</v>
      </c>
      <c r="B189" s="14" t="s">
        <v>1188</v>
      </c>
      <c r="C189" s="51" t="s">
        <v>1189</v>
      </c>
      <c r="D189" s="14" t="s">
        <v>820</v>
      </c>
      <c r="E189" s="14">
        <v>20</v>
      </c>
      <c r="F189" s="47"/>
      <c r="G189" s="17"/>
      <c r="H189" s="48"/>
    </row>
    <row r="190" spans="1:8">
      <c r="A190" s="31">
        <v>9</v>
      </c>
      <c r="B190" s="14" t="s">
        <v>1198</v>
      </c>
      <c r="C190" s="51" t="s">
        <v>1229</v>
      </c>
      <c r="D190" s="14" t="s">
        <v>811</v>
      </c>
      <c r="E190" s="14">
        <v>1</v>
      </c>
      <c r="F190" s="47"/>
      <c r="G190" s="17"/>
      <c r="H190" s="48"/>
    </row>
    <row r="191" ht="24" spans="1:8">
      <c r="A191" s="31">
        <v>10</v>
      </c>
      <c r="B191" s="14" t="s">
        <v>916</v>
      </c>
      <c r="C191" s="51" t="s">
        <v>1233</v>
      </c>
      <c r="D191" s="14" t="s">
        <v>54</v>
      </c>
      <c r="E191" s="14">
        <v>3</v>
      </c>
      <c r="F191" s="47"/>
      <c r="G191" s="17"/>
      <c r="H191" s="48"/>
    </row>
    <row r="192" spans="1:8">
      <c r="A192" s="29" t="s">
        <v>1352</v>
      </c>
      <c r="B192" s="27"/>
      <c r="C192" s="29"/>
      <c r="D192" s="27"/>
      <c r="E192" s="27"/>
      <c r="F192" s="28"/>
      <c r="G192" s="28"/>
      <c r="H192" s="29"/>
    </row>
    <row r="193" spans="1:8">
      <c r="A193" s="29" t="s">
        <v>1353</v>
      </c>
      <c r="B193" s="27"/>
      <c r="C193" s="29"/>
      <c r="D193" s="27"/>
      <c r="E193" s="27"/>
      <c r="F193" s="28"/>
      <c r="G193" s="28"/>
      <c r="H193" s="29"/>
    </row>
    <row r="194" s="46" customFormat="1" ht="408" customHeight="1" spans="1:8">
      <c r="A194" s="31">
        <v>1</v>
      </c>
      <c r="B194" s="31" t="s">
        <v>1354</v>
      </c>
      <c r="C194" s="51" t="s">
        <v>1355</v>
      </c>
      <c r="D194" s="31" t="s">
        <v>811</v>
      </c>
      <c r="E194" s="31">
        <v>16</v>
      </c>
      <c r="F194" s="63"/>
      <c r="G194" s="17"/>
      <c r="H194" s="48"/>
    </row>
    <row r="195" spans="1:8">
      <c r="A195" s="31">
        <v>2</v>
      </c>
      <c r="B195" s="14" t="s">
        <v>1074</v>
      </c>
      <c r="C195" s="48" t="s">
        <v>1356</v>
      </c>
      <c r="D195" s="14" t="s">
        <v>835</v>
      </c>
      <c r="E195" s="14">
        <f>E194</f>
        <v>16</v>
      </c>
      <c r="F195" s="53"/>
      <c r="G195" s="17"/>
      <c r="H195" s="48"/>
    </row>
    <row r="196" s="42" customFormat="1" ht="108" spans="1:8">
      <c r="A196" s="31">
        <v>3</v>
      </c>
      <c r="B196" s="31" t="s">
        <v>1357</v>
      </c>
      <c r="C196" s="51" t="s">
        <v>1358</v>
      </c>
      <c r="D196" s="31" t="s">
        <v>811</v>
      </c>
      <c r="E196" s="31">
        <v>18</v>
      </c>
      <c r="F196" s="61"/>
      <c r="G196" s="17"/>
      <c r="H196" s="48"/>
    </row>
    <row r="197" spans="1:8">
      <c r="A197" s="31">
        <v>4</v>
      </c>
      <c r="B197" s="31" t="s">
        <v>1074</v>
      </c>
      <c r="C197" s="48" t="s">
        <v>1356</v>
      </c>
      <c r="D197" s="31" t="s">
        <v>1359</v>
      </c>
      <c r="E197" s="31">
        <f>E196</f>
        <v>18</v>
      </c>
      <c r="F197" s="53"/>
      <c r="G197" s="17"/>
      <c r="H197" s="60"/>
    </row>
    <row r="198" s="42" customFormat="1" ht="72" spans="1:8">
      <c r="A198" s="31">
        <v>5</v>
      </c>
      <c r="B198" s="31" t="s">
        <v>1360</v>
      </c>
      <c r="C198" s="51" t="s">
        <v>1361</v>
      </c>
      <c r="D198" s="31" t="s">
        <v>54</v>
      </c>
      <c r="E198" s="31">
        <f>E194</f>
        <v>16</v>
      </c>
      <c r="F198" s="61"/>
      <c r="G198" s="17"/>
      <c r="H198" s="48"/>
    </row>
    <row r="199" ht="84" spans="1:8">
      <c r="A199" s="31">
        <v>6</v>
      </c>
      <c r="B199" s="31" t="s">
        <v>1362</v>
      </c>
      <c r="C199" s="51" t="s">
        <v>1363</v>
      </c>
      <c r="D199" s="31" t="s">
        <v>811</v>
      </c>
      <c r="E199" s="31">
        <v>16</v>
      </c>
      <c r="F199" s="61"/>
      <c r="G199" s="17"/>
      <c r="H199" s="48"/>
    </row>
    <row r="200" customFormat="1" ht="36" spans="1:8">
      <c r="A200" s="31">
        <v>7</v>
      </c>
      <c r="B200" s="64" t="s">
        <v>1364</v>
      </c>
      <c r="C200" s="51" t="s">
        <v>1365</v>
      </c>
      <c r="D200" s="31" t="s">
        <v>1066</v>
      </c>
      <c r="E200" s="31">
        <v>6</v>
      </c>
      <c r="F200" s="63"/>
      <c r="G200" s="47"/>
      <c r="H200" s="48"/>
    </row>
    <row r="201" customFormat="1" ht="36" spans="1:8">
      <c r="A201" s="31">
        <v>8</v>
      </c>
      <c r="B201" s="64" t="s">
        <v>1366</v>
      </c>
      <c r="C201" s="51" t="s">
        <v>1367</v>
      </c>
      <c r="D201" s="31" t="s">
        <v>1066</v>
      </c>
      <c r="E201" s="31">
        <v>4</v>
      </c>
      <c r="F201" s="63"/>
      <c r="G201" s="47"/>
      <c r="H201" s="48"/>
    </row>
    <row r="202" customFormat="1" ht="36" spans="1:8">
      <c r="A202" s="31">
        <v>9</v>
      </c>
      <c r="B202" s="64" t="s">
        <v>1368</v>
      </c>
      <c r="C202" s="51" t="s">
        <v>1369</v>
      </c>
      <c r="D202" s="31" t="s">
        <v>1066</v>
      </c>
      <c r="E202" s="31">
        <v>6</v>
      </c>
      <c r="F202" s="63"/>
      <c r="G202" s="47"/>
      <c r="H202" s="48"/>
    </row>
    <row r="203" customFormat="1" ht="36" spans="1:8">
      <c r="A203" s="31">
        <v>10</v>
      </c>
      <c r="B203" s="64" t="s">
        <v>1370</v>
      </c>
      <c r="C203" s="51" t="s">
        <v>1371</v>
      </c>
      <c r="D203" s="31" t="s">
        <v>1066</v>
      </c>
      <c r="E203" s="31">
        <v>4</v>
      </c>
      <c r="F203" s="63"/>
      <c r="G203" s="47"/>
      <c r="H203" s="48"/>
    </row>
    <row r="204" customFormat="1" ht="48" spans="1:8">
      <c r="A204" s="31">
        <v>11</v>
      </c>
      <c r="B204" s="64" t="s">
        <v>1372</v>
      </c>
      <c r="C204" s="51" t="s">
        <v>1373</v>
      </c>
      <c r="D204" s="31" t="s">
        <v>54</v>
      </c>
      <c r="E204" s="31">
        <f>E200</f>
        <v>6</v>
      </c>
      <c r="F204" s="53"/>
      <c r="G204" s="47"/>
      <c r="H204" s="48"/>
    </row>
    <row r="205" customFormat="1" ht="48" spans="1:8">
      <c r="A205" s="31">
        <v>12</v>
      </c>
      <c r="B205" s="64" t="s">
        <v>1374</v>
      </c>
      <c r="C205" s="51" t="s">
        <v>1375</v>
      </c>
      <c r="D205" s="31" t="s">
        <v>54</v>
      </c>
      <c r="E205" s="31">
        <f>E201+E202</f>
        <v>10</v>
      </c>
      <c r="F205" s="53"/>
      <c r="G205" s="47"/>
      <c r="H205" s="48"/>
    </row>
    <row r="206" customFormat="1" ht="48" spans="1:8">
      <c r="A206" s="31">
        <v>13</v>
      </c>
      <c r="B206" s="64" t="s">
        <v>1376</v>
      </c>
      <c r="C206" s="51" t="s">
        <v>1377</v>
      </c>
      <c r="D206" s="31" t="s">
        <v>54</v>
      </c>
      <c r="E206" s="31">
        <f>E203</f>
        <v>4</v>
      </c>
      <c r="F206" s="53"/>
      <c r="G206" s="47"/>
      <c r="H206" s="48"/>
    </row>
    <row r="207" customFormat="1" ht="36" spans="1:8">
      <c r="A207" s="31">
        <v>14</v>
      </c>
      <c r="B207" s="6" t="s">
        <v>1230</v>
      </c>
      <c r="C207" s="51" t="s">
        <v>1378</v>
      </c>
      <c r="D207" s="6" t="s">
        <v>835</v>
      </c>
      <c r="E207" s="6">
        <f>E200+E201+E202+E203</f>
        <v>20</v>
      </c>
      <c r="F207" s="61"/>
      <c r="G207" s="47"/>
      <c r="H207" s="65"/>
    </row>
    <row r="208" customFormat="1" ht="60" spans="1:8">
      <c r="A208" s="31">
        <v>15</v>
      </c>
      <c r="B208" s="14" t="s">
        <v>1246</v>
      </c>
      <c r="C208" s="51" t="s">
        <v>1247</v>
      </c>
      <c r="D208" s="14" t="s">
        <v>811</v>
      </c>
      <c r="E208" s="14">
        <v>6</v>
      </c>
      <c r="F208" s="53"/>
      <c r="G208" s="47"/>
      <c r="H208" s="65"/>
    </row>
    <row r="209" customFormat="1" spans="1:8">
      <c r="A209" s="31">
        <v>16</v>
      </c>
      <c r="B209" s="14" t="s">
        <v>1192</v>
      </c>
      <c r="C209" s="51" t="s">
        <v>1193</v>
      </c>
      <c r="D209" s="14" t="s">
        <v>820</v>
      </c>
      <c r="E209" s="14">
        <f>E194*15+E196*15</f>
        <v>510</v>
      </c>
      <c r="F209" s="47"/>
      <c r="G209" s="47"/>
      <c r="H209" s="65"/>
    </row>
    <row r="210" customFormat="1" spans="1:8">
      <c r="A210" s="31">
        <v>17</v>
      </c>
      <c r="B210" s="14" t="s">
        <v>1194</v>
      </c>
      <c r="C210" s="51" t="s">
        <v>1195</v>
      </c>
      <c r="D210" s="14" t="s">
        <v>820</v>
      </c>
      <c r="E210" s="14">
        <f>E209</f>
        <v>510</v>
      </c>
      <c r="F210" s="47"/>
      <c r="G210" s="47"/>
      <c r="H210" s="65"/>
    </row>
    <row r="211" customFormat="1" spans="1:8">
      <c r="A211" s="31">
        <v>18</v>
      </c>
      <c r="B211" s="14" t="s">
        <v>1225</v>
      </c>
      <c r="C211" s="54" t="s">
        <v>1226</v>
      </c>
      <c r="D211" s="14" t="s">
        <v>820</v>
      </c>
      <c r="E211" s="14">
        <v>500</v>
      </c>
      <c r="F211" s="47"/>
      <c r="G211" s="47"/>
      <c r="H211" s="65"/>
    </row>
    <row r="212" customFormat="1" spans="1:8">
      <c r="A212" s="31">
        <v>19</v>
      </c>
      <c r="B212" s="14" t="s">
        <v>1188</v>
      </c>
      <c r="C212" s="51" t="s">
        <v>1189</v>
      </c>
      <c r="D212" s="14" t="s">
        <v>820</v>
      </c>
      <c r="E212" s="14">
        <v>115</v>
      </c>
      <c r="F212" s="47"/>
      <c r="G212" s="47"/>
      <c r="H212" s="65"/>
    </row>
    <row r="213" customFormat="1" ht="48" spans="1:8">
      <c r="A213" s="31">
        <v>20</v>
      </c>
      <c r="B213" s="14" t="s">
        <v>1196</v>
      </c>
      <c r="C213" s="16" t="s">
        <v>1197</v>
      </c>
      <c r="D213" s="14" t="s">
        <v>54</v>
      </c>
      <c r="E213" s="14">
        <v>10</v>
      </c>
      <c r="F213" s="53"/>
      <c r="G213" s="47"/>
      <c r="H213" s="65"/>
    </row>
    <row r="214" s="44" customFormat="1" spans="1:8">
      <c r="A214" s="31">
        <v>21</v>
      </c>
      <c r="B214" s="14" t="s">
        <v>1312</v>
      </c>
      <c r="C214" s="16" t="s">
        <v>1313</v>
      </c>
      <c r="D214" s="31" t="s">
        <v>820</v>
      </c>
      <c r="E214" s="31">
        <v>2200</v>
      </c>
      <c r="F214" s="47"/>
      <c r="G214" s="17"/>
      <c r="H214" s="48"/>
    </row>
    <row r="215" customFormat="1" ht="24" spans="1:8">
      <c r="A215" s="31">
        <v>22</v>
      </c>
      <c r="B215" s="14" t="s">
        <v>1314</v>
      </c>
      <c r="C215" s="16" t="s">
        <v>1315</v>
      </c>
      <c r="D215" s="31" t="s">
        <v>820</v>
      </c>
      <c r="E215" s="31">
        <f>E214</f>
        <v>2200</v>
      </c>
      <c r="F215" s="47"/>
      <c r="G215" s="17"/>
      <c r="H215" s="48"/>
    </row>
    <row r="216" customFormat="1" spans="1:8">
      <c r="A216" s="31">
        <v>23</v>
      </c>
      <c r="B216" s="14" t="s">
        <v>1316</v>
      </c>
      <c r="C216" s="16" t="s">
        <v>1317</v>
      </c>
      <c r="D216" s="31" t="s">
        <v>820</v>
      </c>
      <c r="E216" s="14">
        <v>50</v>
      </c>
      <c r="F216" s="47"/>
      <c r="G216" s="17"/>
      <c r="H216" s="48"/>
    </row>
    <row r="217" customFormat="1" spans="1:8">
      <c r="A217" s="31">
        <v>24</v>
      </c>
      <c r="B217" s="14" t="s">
        <v>1318</v>
      </c>
      <c r="C217" s="16" t="s">
        <v>1319</v>
      </c>
      <c r="D217" s="31" t="s">
        <v>820</v>
      </c>
      <c r="E217" s="14">
        <v>50</v>
      </c>
      <c r="F217" s="47"/>
      <c r="G217" s="17"/>
      <c r="H217" s="48"/>
    </row>
    <row r="218" customFormat="1" spans="1:8">
      <c r="A218" s="31">
        <v>25</v>
      </c>
      <c r="B218" s="14" t="s">
        <v>1198</v>
      </c>
      <c r="C218" s="51" t="s">
        <v>1199</v>
      </c>
      <c r="D218" s="14" t="s">
        <v>811</v>
      </c>
      <c r="E218" s="14">
        <v>2</v>
      </c>
      <c r="F218" s="47"/>
      <c r="G218" s="47"/>
      <c r="H218" s="48"/>
    </row>
    <row r="219" customFormat="1" spans="1:8">
      <c r="A219" s="31">
        <v>26</v>
      </c>
      <c r="B219" s="14" t="s">
        <v>1198</v>
      </c>
      <c r="C219" s="51" t="s">
        <v>1229</v>
      </c>
      <c r="D219" s="14" t="s">
        <v>811</v>
      </c>
      <c r="E219" s="14">
        <v>3</v>
      </c>
      <c r="F219" s="47"/>
      <c r="G219" s="47"/>
      <c r="H219" s="48"/>
    </row>
    <row r="220" s="44" customFormat="1" spans="1:8">
      <c r="A220" s="31">
        <v>27</v>
      </c>
      <c r="B220" s="14" t="s">
        <v>1198</v>
      </c>
      <c r="C220" s="51" t="s">
        <v>1379</v>
      </c>
      <c r="D220" s="14" t="s">
        <v>811</v>
      </c>
      <c r="E220" s="14">
        <v>3</v>
      </c>
      <c r="F220" s="47"/>
      <c r="G220" s="47"/>
      <c r="H220" s="48"/>
    </row>
    <row r="221" s="44" customFormat="1" spans="1:8">
      <c r="A221" s="31">
        <v>28</v>
      </c>
      <c r="B221" s="14" t="s">
        <v>1198</v>
      </c>
      <c r="C221" s="51" t="s">
        <v>1320</v>
      </c>
      <c r="D221" s="14" t="s">
        <v>811</v>
      </c>
      <c r="E221" s="31">
        <v>2</v>
      </c>
      <c r="F221" s="47"/>
      <c r="G221" s="47"/>
      <c r="H221" s="48"/>
    </row>
    <row r="222" s="44" customFormat="1" ht="24" spans="1:8">
      <c r="A222" s="31">
        <v>29</v>
      </c>
      <c r="B222" s="14" t="s">
        <v>916</v>
      </c>
      <c r="C222" s="51" t="s">
        <v>1321</v>
      </c>
      <c r="D222" s="14" t="s">
        <v>54</v>
      </c>
      <c r="E222" s="14">
        <f>E200+E201+E202+E203</f>
        <v>20</v>
      </c>
      <c r="F222" s="47"/>
      <c r="G222" s="47"/>
      <c r="H222" s="48"/>
    </row>
    <row r="223" spans="1:8">
      <c r="A223" s="29" t="s">
        <v>1380</v>
      </c>
      <c r="B223" s="27"/>
      <c r="C223" s="29"/>
      <c r="D223" s="27"/>
      <c r="E223" s="27"/>
      <c r="F223" s="28"/>
      <c r="G223" s="28"/>
      <c r="H223" s="29"/>
    </row>
    <row r="224" ht="180" spans="1:8">
      <c r="A224" s="31">
        <v>1</v>
      </c>
      <c r="B224" s="14" t="s">
        <v>1381</v>
      </c>
      <c r="C224" s="51" t="s">
        <v>1382</v>
      </c>
      <c r="D224" s="14" t="s">
        <v>54</v>
      </c>
      <c r="E224" s="14">
        <v>22</v>
      </c>
      <c r="F224" s="53"/>
      <c r="G224" s="17"/>
      <c r="H224" s="51" t="s">
        <v>1383</v>
      </c>
    </row>
    <row r="225" spans="1:8">
      <c r="A225" s="31">
        <v>2</v>
      </c>
      <c r="B225" s="14" t="s">
        <v>1384</v>
      </c>
      <c r="C225" s="48" t="s">
        <v>1356</v>
      </c>
      <c r="D225" s="14" t="s">
        <v>835</v>
      </c>
      <c r="E225" s="14">
        <f>E224</f>
        <v>22</v>
      </c>
      <c r="F225" s="53"/>
      <c r="G225" s="17"/>
      <c r="H225" s="48"/>
    </row>
    <row r="226" ht="168" spans="1:8">
      <c r="A226" s="31">
        <v>3</v>
      </c>
      <c r="B226" s="14" t="s">
        <v>1385</v>
      </c>
      <c r="C226" s="51" t="s">
        <v>1386</v>
      </c>
      <c r="D226" s="31" t="s">
        <v>811</v>
      </c>
      <c r="E226" s="31">
        <v>2</v>
      </c>
      <c r="F226" s="63"/>
      <c r="G226" s="17"/>
      <c r="H226" s="48"/>
    </row>
    <row r="227" spans="1:8">
      <c r="A227" s="31">
        <v>4</v>
      </c>
      <c r="B227" s="14" t="s">
        <v>1384</v>
      </c>
      <c r="C227" s="48" t="s">
        <v>1356</v>
      </c>
      <c r="D227" s="31" t="s">
        <v>1359</v>
      </c>
      <c r="E227" s="31">
        <v>2</v>
      </c>
      <c r="F227" s="63"/>
      <c r="G227" s="17"/>
      <c r="H227" s="48"/>
    </row>
    <row r="228" ht="36" spans="1:8">
      <c r="A228" s="31">
        <v>5</v>
      </c>
      <c r="B228" s="64" t="s">
        <v>1387</v>
      </c>
      <c r="C228" s="51" t="s">
        <v>1367</v>
      </c>
      <c r="D228" s="31" t="s">
        <v>1066</v>
      </c>
      <c r="E228" s="31">
        <v>1</v>
      </c>
      <c r="F228" s="63"/>
      <c r="G228" s="17"/>
      <c r="H228" s="48"/>
    </row>
    <row r="229" ht="36" spans="1:8">
      <c r="A229" s="31">
        <v>6</v>
      </c>
      <c r="B229" s="64" t="s">
        <v>1368</v>
      </c>
      <c r="C229" s="51" t="s">
        <v>1369</v>
      </c>
      <c r="D229" s="31" t="s">
        <v>1066</v>
      </c>
      <c r="E229" s="31">
        <v>12</v>
      </c>
      <c r="F229" s="63"/>
      <c r="G229" s="17"/>
      <c r="H229" s="48"/>
    </row>
    <row r="230" ht="36" spans="1:8">
      <c r="A230" s="31">
        <v>7</v>
      </c>
      <c r="B230" s="64" t="s">
        <v>1370</v>
      </c>
      <c r="C230" s="51" t="s">
        <v>1371</v>
      </c>
      <c r="D230" s="31" t="s">
        <v>1066</v>
      </c>
      <c r="E230" s="31">
        <v>6</v>
      </c>
      <c r="F230" s="63"/>
      <c r="G230" s="17"/>
      <c r="H230" s="48"/>
    </row>
    <row r="231" ht="48" spans="1:8">
      <c r="A231" s="31">
        <v>8</v>
      </c>
      <c r="B231" s="15" t="s">
        <v>1388</v>
      </c>
      <c r="C231" s="51" t="s">
        <v>1389</v>
      </c>
      <c r="D231" s="31" t="s">
        <v>1066</v>
      </c>
      <c r="E231" s="14">
        <v>3</v>
      </c>
      <c r="F231" s="61"/>
      <c r="G231" s="17"/>
      <c r="H231" s="48"/>
    </row>
    <row r="232" ht="48" spans="1:8">
      <c r="A232" s="31">
        <v>9</v>
      </c>
      <c r="B232" s="64" t="s">
        <v>1374</v>
      </c>
      <c r="C232" s="51" t="s">
        <v>1375</v>
      </c>
      <c r="D232" s="31" t="s">
        <v>54</v>
      </c>
      <c r="E232" s="31">
        <f>E228+E229</f>
        <v>13</v>
      </c>
      <c r="F232" s="63"/>
      <c r="G232" s="17"/>
      <c r="H232" s="48"/>
    </row>
    <row r="233" ht="48" spans="1:8">
      <c r="A233" s="31">
        <v>10</v>
      </c>
      <c r="B233" s="64" t="s">
        <v>1390</v>
      </c>
      <c r="C233" s="51" t="s">
        <v>1377</v>
      </c>
      <c r="D233" s="31" t="s">
        <v>54</v>
      </c>
      <c r="E233" s="6">
        <f>E230</f>
        <v>6</v>
      </c>
      <c r="F233" s="66"/>
      <c r="G233" s="17"/>
      <c r="H233" s="65"/>
    </row>
    <row r="234" ht="48" spans="1:8">
      <c r="A234" s="31">
        <v>11</v>
      </c>
      <c r="B234" s="15" t="s">
        <v>1391</v>
      </c>
      <c r="C234" s="51" t="s">
        <v>1392</v>
      </c>
      <c r="D234" s="31" t="s">
        <v>54</v>
      </c>
      <c r="E234" s="6">
        <f>E231</f>
        <v>3</v>
      </c>
      <c r="F234" s="66"/>
      <c r="G234" s="17"/>
      <c r="H234" s="65"/>
    </row>
    <row r="235" ht="36" spans="1:8">
      <c r="A235" s="31">
        <v>12</v>
      </c>
      <c r="B235" s="6" t="s">
        <v>1230</v>
      </c>
      <c r="C235" s="51" t="s">
        <v>1378</v>
      </c>
      <c r="D235" s="6" t="s">
        <v>835</v>
      </c>
      <c r="E235" s="6">
        <f>E228+E229+E230+E231</f>
        <v>22</v>
      </c>
      <c r="F235" s="61"/>
      <c r="G235" s="17"/>
      <c r="H235" s="65"/>
    </row>
    <row r="236" ht="60" spans="1:8">
      <c r="A236" s="31">
        <v>13</v>
      </c>
      <c r="B236" s="14" t="s">
        <v>1246</v>
      </c>
      <c r="C236" s="51" t="s">
        <v>1247</v>
      </c>
      <c r="D236" s="14" t="s">
        <v>811</v>
      </c>
      <c r="E236" s="14">
        <v>8</v>
      </c>
      <c r="F236" s="53"/>
      <c r="G236" s="17"/>
      <c r="H236" s="65"/>
    </row>
    <row r="237" spans="1:8">
      <c r="A237" s="31">
        <v>14</v>
      </c>
      <c r="B237" s="14" t="s">
        <v>1192</v>
      </c>
      <c r="C237" s="51" t="s">
        <v>1193</v>
      </c>
      <c r="D237" s="14" t="s">
        <v>820</v>
      </c>
      <c r="E237" s="14">
        <f>E224*15+E226*15</f>
        <v>360</v>
      </c>
      <c r="F237" s="47"/>
      <c r="G237" s="17"/>
      <c r="H237" s="65"/>
    </row>
    <row r="238" spans="1:8">
      <c r="A238" s="31">
        <v>15</v>
      </c>
      <c r="B238" s="14" t="s">
        <v>1194</v>
      </c>
      <c r="C238" s="51" t="s">
        <v>1195</v>
      </c>
      <c r="D238" s="14" t="s">
        <v>820</v>
      </c>
      <c r="E238" s="14">
        <f>E237</f>
        <v>360</v>
      </c>
      <c r="F238" s="47"/>
      <c r="G238" s="17"/>
      <c r="H238" s="65"/>
    </row>
    <row r="239" spans="1:8">
      <c r="A239" s="31">
        <v>16</v>
      </c>
      <c r="B239" s="14" t="s">
        <v>1225</v>
      </c>
      <c r="C239" s="54" t="s">
        <v>1226</v>
      </c>
      <c r="D239" s="14" t="s">
        <v>820</v>
      </c>
      <c r="E239" s="14">
        <v>1240</v>
      </c>
      <c r="F239" s="47"/>
      <c r="G239" s="17"/>
      <c r="H239" s="65"/>
    </row>
    <row r="240" spans="1:8">
      <c r="A240" s="31">
        <v>17</v>
      </c>
      <c r="B240" s="14" t="s">
        <v>1188</v>
      </c>
      <c r="C240" s="51" t="s">
        <v>1189</v>
      </c>
      <c r="D240" s="14" t="s">
        <v>820</v>
      </c>
      <c r="E240" s="14">
        <v>300</v>
      </c>
      <c r="F240" s="47"/>
      <c r="G240" s="17"/>
      <c r="H240" s="65"/>
    </row>
    <row r="241" ht="48" spans="1:8">
      <c r="A241" s="31">
        <v>18</v>
      </c>
      <c r="B241" s="14" t="s">
        <v>1196</v>
      </c>
      <c r="C241" s="16" t="s">
        <v>1197</v>
      </c>
      <c r="D241" s="14" t="s">
        <v>54</v>
      </c>
      <c r="E241" s="14">
        <v>22</v>
      </c>
      <c r="F241" s="53"/>
      <c r="G241" s="17"/>
      <c r="H241" s="65"/>
    </row>
    <row r="242" s="44" customFormat="1" spans="1:8">
      <c r="A242" s="31">
        <v>19</v>
      </c>
      <c r="B242" s="14" t="s">
        <v>1312</v>
      </c>
      <c r="C242" s="16" t="s">
        <v>1313</v>
      </c>
      <c r="D242" s="31" t="s">
        <v>820</v>
      </c>
      <c r="E242" s="31">
        <v>2100</v>
      </c>
      <c r="F242" s="47"/>
      <c r="G242" s="17"/>
      <c r="H242" s="48"/>
    </row>
    <row r="243" customFormat="1" ht="24" spans="1:8">
      <c r="A243" s="31">
        <v>20</v>
      </c>
      <c r="B243" s="14" t="s">
        <v>1314</v>
      </c>
      <c r="C243" s="16" t="s">
        <v>1315</v>
      </c>
      <c r="D243" s="31" t="s">
        <v>820</v>
      </c>
      <c r="E243" s="31">
        <f>E242</f>
        <v>2100</v>
      </c>
      <c r="F243" s="47"/>
      <c r="G243" s="17"/>
      <c r="H243" s="48"/>
    </row>
    <row r="244" customFormat="1" spans="1:8">
      <c r="A244" s="31">
        <v>21</v>
      </c>
      <c r="B244" s="14" t="s">
        <v>1316</v>
      </c>
      <c r="C244" s="16" t="s">
        <v>1317</v>
      </c>
      <c r="D244" s="31" t="s">
        <v>820</v>
      </c>
      <c r="E244" s="14">
        <v>70</v>
      </c>
      <c r="F244" s="47"/>
      <c r="G244" s="17"/>
      <c r="H244" s="48"/>
    </row>
    <row r="245" customFormat="1" spans="1:8">
      <c r="A245" s="31">
        <v>22</v>
      </c>
      <c r="B245" s="14" t="s">
        <v>1318</v>
      </c>
      <c r="C245" s="16" t="s">
        <v>1319</v>
      </c>
      <c r="D245" s="31" t="s">
        <v>820</v>
      </c>
      <c r="E245" s="14">
        <v>70</v>
      </c>
      <c r="F245" s="47"/>
      <c r="G245" s="17"/>
      <c r="H245" s="48"/>
    </row>
    <row r="246" customFormat="1" spans="1:8">
      <c r="A246" s="31">
        <v>23</v>
      </c>
      <c r="B246" s="14" t="s">
        <v>1198</v>
      </c>
      <c r="C246" s="51" t="s">
        <v>1199</v>
      </c>
      <c r="D246" s="14" t="s">
        <v>811</v>
      </c>
      <c r="E246" s="14">
        <v>7</v>
      </c>
      <c r="F246" s="47"/>
      <c r="G246" s="47"/>
      <c r="H246" s="48"/>
    </row>
    <row r="247" customFormat="1" spans="1:8">
      <c r="A247" s="31">
        <v>24</v>
      </c>
      <c r="B247" s="14" t="s">
        <v>1198</v>
      </c>
      <c r="C247" s="51" t="s">
        <v>1229</v>
      </c>
      <c r="D247" s="14" t="s">
        <v>811</v>
      </c>
      <c r="E247" s="14">
        <v>3</v>
      </c>
      <c r="F247" s="47"/>
      <c r="G247" s="47"/>
      <c r="H247" s="48"/>
    </row>
    <row r="248" s="44" customFormat="1" spans="1:8">
      <c r="A248" s="31">
        <v>25</v>
      </c>
      <c r="B248" s="14" t="s">
        <v>1198</v>
      </c>
      <c r="C248" s="51" t="s">
        <v>1379</v>
      </c>
      <c r="D248" s="14" t="s">
        <v>811</v>
      </c>
      <c r="E248" s="14">
        <v>1</v>
      </c>
      <c r="F248" s="47"/>
      <c r="G248" s="47"/>
      <c r="H248" s="48"/>
    </row>
    <row r="249" s="44" customFormat="1" spans="1:8">
      <c r="A249" s="31">
        <v>26</v>
      </c>
      <c r="B249" s="14" t="s">
        <v>1198</v>
      </c>
      <c r="C249" s="51" t="s">
        <v>1320</v>
      </c>
      <c r="D249" s="14" t="s">
        <v>811</v>
      </c>
      <c r="E249" s="31">
        <v>1</v>
      </c>
      <c r="F249" s="47"/>
      <c r="G249" s="47"/>
      <c r="H249" s="48"/>
    </row>
    <row r="250" ht="24" spans="1:8">
      <c r="A250" s="31">
        <v>27</v>
      </c>
      <c r="B250" s="14" t="s">
        <v>916</v>
      </c>
      <c r="C250" s="51" t="s">
        <v>1321</v>
      </c>
      <c r="D250" s="14" t="s">
        <v>54</v>
      </c>
      <c r="E250" s="14">
        <f>E235</f>
        <v>22</v>
      </c>
      <c r="F250" s="47"/>
      <c r="G250" s="17"/>
      <c r="H250" s="65"/>
    </row>
    <row r="251" spans="1:8">
      <c r="A251" s="29" t="s">
        <v>1393</v>
      </c>
      <c r="B251" s="27"/>
      <c r="C251" s="29"/>
      <c r="D251" s="27"/>
      <c r="E251" s="27"/>
      <c r="F251" s="28"/>
      <c r="G251" s="28"/>
      <c r="H251" s="29"/>
    </row>
    <row r="252" ht="168" spans="1:8">
      <c r="A252" s="31">
        <v>1</v>
      </c>
      <c r="B252" s="14" t="s">
        <v>1394</v>
      </c>
      <c r="C252" s="51" t="s">
        <v>1395</v>
      </c>
      <c r="D252" s="31" t="s">
        <v>811</v>
      </c>
      <c r="E252" s="31">
        <v>3</v>
      </c>
      <c r="F252" s="53"/>
      <c r="G252" s="17"/>
      <c r="H252" s="48"/>
    </row>
    <row r="253" spans="1:8">
      <c r="A253" s="31">
        <v>2</v>
      </c>
      <c r="B253" s="14" t="s">
        <v>1384</v>
      </c>
      <c r="C253" s="48" t="s">
        <v>1356</v>
      </c>
      <c r="D253" s="31" t="s">
        <v>1359</v>
      </c>
      <c r="E253" s="31">
        <v>3</v>
      </c>
      <c r="F253" s="53"/>
      <c r="G253" s="17"/>
      <c r="H253" s="48"/>
    </row>
    <row r="254" spans="1:8">
      <c r="A254" s="31">
        <v>3</v>
      </c>
      <c r="B254" s="14" t="s">
        <v>1192</v>
      </c>
      <c r="C254" s="48" t="s">
        <v>1193</v>
      </c>
      <c r="D254" s="14" t="s">
        <v>820</v>
      </c>
      <c r="E254" s="14">
        <v>45</v>
      </c>
      <c r="F254" s="47"/>
      <c r="G254" s="17"/>
      <c r="H254" s="48"/>
    </row>
    <row r="255" spans="1:8">
      <c r="A255" s="31">
        <v>4</v>
      </c>
      <c r="B255" s="14" t="s">
        <v>1194</v>
      </c>
      <c r="C255" s="48" t="s">
        <v>1195</v>
      </c>
      <c r="D255" s="14" t="s">
        <v>820</v>
      </c>
      <c r="E255" s="14">
        <v>45</v>
      </c>
      <c r="F255" s="47"/>
      <c r="G255" s="17"/>
      <c r="H255" s="48"/>
    </row>
    <row r="256" spans="1:8">
      <c r="A256" s="29" t="s">
        <v>1396</v>
      </c>
      <c r="B256" s="27"/>
      <c r="C256" s="29"/>
      <c r="D256" s="27"/>
      <c r="E256" s="27"/>
      <c r="F256" s="28"/>
      <c r="G256" s="28"/>
      <c r="H256" s="29"/>
    </row>
    <row r="257" ht="72" spans="1:8">
      <c r="A257" s="31">
        <v>1</v>
      </c>
      <c r="B257" s="14" t="s">
        <v>1397</v>
      </c>
      <c r="C257" s="16" t="s">
        <v>1398</v>
      </c>
      <c r="D257" s="14" t="s">
        <v>54</v>
      </c>
      <c r="E257" s="14">
        <v>10</v>
      </c>
      <c r="F257" s="53"/>
      <c r="G257" s="17"/>
      <c r="H257" s="48"/>
    </row>
    <row r="258" spans="1:8">
      <c r="A258" s="31">
        <v>2</v>
      </c>
      <c r="B258" s="14" t="s">
        <v>1399</v>
      </c>
      <c r="C258" s="16" t="s">
        <v>897</v>
      </c>
      <c r="D258" s="14" t="s">
        <v>54</v>
      </c>
      <c r="E258" s="14">
        <v>10</v>
      </c>
      <c r="F258" s="53"/>
      <c r="G258" s="17"/>
      <c r="H258" s="48"/>
    </row>
    <row r="259" ht="60" spans="1:8">
      <c r="A259" s="31">
        <v>3</v>
      </c>
      <c r="B259" s="14" t="s">
        <v>1400</v>
      </c>
      <c r="C259" s="16" t="s">
        <v>1401</v>
      </c>
      <c r="D259" s="14" t="s">
        <v>54</v>
      </c>
      <c r="E259" s="14">
        <v>10</v>
      </c>
      <c r="F259" s="53"/>
      <c r="G259" s="17"/>
      <c r="H259" s="48"/>
    </row>
    <row r="260" s="44" customFormat="1" spans="1:8">
      <c r="A260" s="31">
        <v>4</v>
      </c>
      <c r="B260" s="14" t="s">
        <v>1399</v>
      </c>
      <c r="C260" s="16" t="s">
        <v>897</v>
      </c>
      <c r="D260" s="14" t="s">
        <v>54</v>
      </c>
      <c r="E260" s="14">
        <v>10</v>
      </c>
      <c r="F260" s="47"/>
      <c r="G260" s="17"/>
      <c r="H260" s="48"/>
    </row>
    <row r="261" s="44" customFormat="1" spans="1:8">
      <c r="A261" s="31">
        <v>5</v>
      </c>
      <c r="B261" s="14" t="s">
        <v>1192</v>
      </c>
      <c r="C261" s="51" t="s">
        <v>1193</v>
      </c>
      <c r="D261" s="14" t="s">
        <v>820</v>
      </c>
      <c r="E261" s="14">
        <v>100</v>
      </c>
      <c r="F261" s="47"/>
      <c r="G261" s="17"/>
      <c r="H261" s="48"/>
    </row>
    <row r="262" s="44" customFormat="1" spans="1:8">
      <c r="A262" s="31">
        <v>6</v>
      </c>
      <c r="B262" s="14" t="s">
        <v>1194</v>
      </c>
      <c r="C262" s="51" t="s">
        <v>1195</v>
      </c>
      <c r="D262" s="14" t="s">
        <v>820</v>
      </c>
      <c r="E262" s="14">
        <v>100</v>
      </c>
      <c r="F262" s="47"/>
      <c r="G262" s="17"/>
      <c r="H262" s="48"/>
    </row>
    <row r="263" spans="1:8">
      <c r="A263" s="29" t="s">
        <v>1402</v>
      </c>
      <c r="B263" s="27"/>
      <c r="C263" s="29"/>
      <c r="D263" s="27"/>
      <c r="E263" s="27"/>
      <c r="F263" s="28"/>
      <c r="G263" s="28"/>
      <c r="H263" s="29"/>
    </row>
    <row r="264" ht="24" spans="1:8">
      <c r="A264" s="31">
        <v>1</v>
      </c>
      <c r="B264" s="14" t="s">
        <v>1403</v>
      </c>
      <c r="C264" s="16" t="s">
        <v>1404</v>
      </c>
      <c r="D264" s="14" t="s">
        <v>54</v>
      </c>
      <c r="E264" s="14">
        <v>3</v>
      </c>
      <c r="F264" s="53"/>
      <c r="G264" s="53"/>
      <c r="H264" s="48"/>
    </row>
    <row r="265" ht="60" spans="1:8">
      <c r="A265" s="31">
        <v>2</v>
      </c>
      <c r="B265" s="14" t="s">
        <v>1405</v>
      </c>
      <c r="C265" s="16" t="s">
        <v>1406</v>
      </c>
      <c r="D265" s="14" t="s">
        <v>54</v>
      </c>
      <c r="E265" s="14">
        <v>3</v>
      </c>
      <c r="F265" s="53"/>
      <c r="G265" s="53"/>
      <c r="H265" s="48"/>
    </row>
    <row r="266" ht="24" spans="1:8">
      <c r="A266" s="31">
        <v>3</v>
      </c>
      <c r="B266" s="14" t="s">
        <v>1407</v>
      </c>
      <c r="C266" s="16" t="s">
        <v>1408</v>
      </c>
      <c r="D266" s="14" t="s">
        <v>863</v>
      </c>
      <c r="E266" s="14">
        <v>36</v>
      </c>
      <c r="F266" s="53"/>
      <c r="G266" s="53"/>
      <c r="H266" s="48"/>
    </row>
    <row r="267" ht="24" spans="1:8">
      <c r="A267" s="31">
        <v>4</v>
      </c>
      <c r="B267" s="14" t="s">
        <v>1409</v>
      </c>
      <c r="C267" s="16" t="s">
        <v>1410</v>
      </c>
      <c r="D267" s="14" t="s">
        <v>811</v>
      </c>
      <c r="E267" s="14">
        <v>108</v>
      </c>
      <c r="F267" s="53"/>
      <c r="G267" s="53"/>
      <c r="H267" s="48"/>
    </row>
    <row r="268" ht="60" spans="1:8">
      <c r="A268" s="31">
        <v>5</v>
      </c>
      <c r="B268" s="14" t="s">
        <v>1411</v>
      </c>
      <c r="C268" s="16" t="s">
        <v>1412</v>
      </c>
      <c r="D268" s="14" t="s">
        <v>54</v>
      </c>
      <c r="E268" s="14">
        <v>3</v>
      </c>
      <c r="F268" s="53"/>
      <c r="G268" s="53"/>
      <c r="H268" s="48"/>
    </row>
    <row r="269" spans="1:8">
      <c r="A269" s="31">
        <v>6</v>
      </c>
      <c r="B269" s="14" t="s">
        <v>1413</v>
      </c>
      <c r="C269" s="16" t="s">
        <v>1414</v>
      </c>
      <c r="D269" s="14" t="s">
        <v>54</v>
      </c>
      <c r="E269" s="14">
        <v>3</v>
      </c>
      <c r="F269" s="53"/>
      <c r="G269" s="53"/>
      <c r="H269" s="48"/>
    </row>
    <row r="270" spans="1:8">
      <c r="A270" s="31">
        <v>7</v>
      </c>
      <c r="B270" s="14" t="s">
        <v>1415</v>
      </c>
      <c r="C270" s="16" t="s">
        <v>1416</v>
      </c>
      <c r="D270" s="14" t="s">
        <v>811</v>
      </c>
      <c r="E270" s="14">
        <v>3</v>
      </c>
      <c r="F270" s="53"/>
      <c r="G270" s="53"/>
      <c r="H270" s="48"/>
    </row>
    <row r="271" ht="240" spans="1:8">
      <c r="A271" s="31">
        <v>8</v>
      </c>
      <c r="B271" s="14" t="s">
        <v>1417</v>
      </c>
      <c r="C271" s="16" t="s">
        <v>1418</v>
      </c>
      <c r="D271" s="14" t="s">
        <v>811</v>
      </c>
      <c r="E271" s="14">
        <v>3</v>
      </c>
      <c r="F271" s="53"/>
      <c r="G271" s="53"/>
      <c r="H271" s="48"/>
    </row>
    <row r="272" spans="1:8">
      <c r="A272" s="31">
        <v>9</v>
      </c>
      <c r="B272" s="14" t="s">
        <v>1419</v>
      </c>
      <c r="C272" s="16" t="s">
        <v>1420</v>
      </c>
      <c r="D272" s="14" t="s">
        <v>54</v>
      </c>
      <c r="E272" s="14">
        <v>3</v>
      </c>
      <c r="F272" s="53"/>
      <c r="G272" s="53"/>
      <c r="H272" s="48"/>
    </row>
    <row r="273" ht="24" spans="1:8">
      <c r="A273" s="31">
        <v>10</v>
      </c>
      <c r="B273" s="14" t="s">
        <v>1421</v>
      </c>
      <c r="C273" s="16" t="s">
        <v>1422</v>
      </c>
      <c r="D273" s="14" t="s">
        <v>858</v>
      </c>
      <c r="E273" s="14">
        <v>3</v>
      </c>
      <c r="F273" s="53"/>
      <c r="G273" s="53"/>
      <c r="H273" s="48"/>
    </row>
    <row r="274" ht="96" spans="1:8">
      <c r="A274" s="31">
        <v>11</v>
      </c>
      <c r="B274" s="14" t="s">
        <v>1423</v>
      </c>
      <c r="C274" s="16" t="s">
        <v>1424</v>
      </c>
      <c r="D274" s="14" t="s">
        <v>811</v>
      </c>
      <c r="E274" s="14">
        <v>1</v>
      </c>
      <c r="F274" s="53"/>
      <c r="G274" s="53"/>
      <c r="H274" s="48"/>
    </row>
    <row r="275" ht="108" spans="1:8">
      <c r="A275" s="31">
        <v>12</v>
      </c>
      <c r="B275" s="14" t="s">
        <v>1425</v>
      </c>
      <c r="C275" s="16" t="s">
        <v>1426</v>
      </c>
      <c r="D275" s="14" t="s">
        <v>811</v>
      </c>
      <c r="E275" s="14">
        <v>1</v>
      </c>
      <c r="F275" s="53"/>
      <c r="G275" s="53"/>
      <c r="H275" s="48"/>
    </row>
    <row r="276" ht="132" spans="1:8">
      <c r="A276" s="31">
        <v>13</v>
      </c>
      <c r="B276" s="14" t="s">
        <v>1427</v>
      </c>
      <c r="C276" s="16" t="s">
        <v>1428</v>
      </c>
      <c r="D276" s="14" t="s">
        <v>811</v>
      </c>
      <c r="E276" s="14">
        <v>4</v>
      </c>
      <c r="F276" s="53"/>
      <c r="G276" s="53"/>
      <c r="H276" s="48"/>
    </row>
    <row r="277" ht="60" spans="1:8">
      <c r="A277" s="31">
        <v>14</v>
      </c>
      <c r="B277" s="14" t="s">
        <v>1246</v>
      </c>
      <c r="C277" s="16" t="s">
        <v>1247</v>
      </c>
      <c r="D277" s="14" t="s">
        <v>811</v>
      </c>
      <c r="E277" s="14">
        <v>3</v>
      </c>
      <c r="F277" s="53"/>
      <c r="G277" s="17"/>
      <c r="H277" s="48"/>
    </row>
    <row r="278" spans="1:8">
      <c r="A278" s="31">
        <v>15</v>
      </c>
      <c r="B278" s="14" t="s">
        <v>1225</v>
      </c>
      <c r="C278" s="54" t="s">
        <v>1226</v>
      </c>
      <c r="D278" s="14" t="s">
        <v>820</v>
      </c>
      <c r="E278" s="14">
        <v>750</v>
      </c>
      <c r="F278" s="47"/>
      <c r="G278" s="17"/>
      <c r="H278" s="48"/>
    </row>
    <row r="279" spans="1:8">
      <c r="A279" s="31">
        <v>16</v>
      </c>
      <c r="B279" s="14" t="s">
        <v>1188</v>
      </c>
      <c r="C279" s="16" t="s">
        <v>1189</v>
      </c>
      <c r="D279" s="14" t="s">
        <v>820</v>
      </c>
      <c r="E279" s="14">
        <v>150</v>
      </c>
      <c r="F279" s="47"/>
      <c r="G279" s="17"/>
      <c r="H279" s="48"/>
    </row>
    <row r="280" ht="48" spans="1:8">
      <c r="A280" s="31">
        <v>17</v>
      </c>
      <c r="B280" s="14" t="s">
        <v>1196</v>
      </c>
      <c r="C280" s="16" t="s">
        <v>1197</v>
      </c>
      <c r="D280" s="14" t="s">
        <v>820</v>
      </c>
      <c r="E280" s="14">
        <v>3</v>
      </c>
      <c r="F280" s="53"/>
      <c r="G280" s="17"/>
      <c r="H280" s="48"/>
    </row>
    <row r="281" ht="24" spans="1:8">
      <c r="A281" s="31">
        <v>18</v>
      </c>
      <c r="B281" s="14" t="s">
        <v>916</v>
      </c>
      <c r="C281" s="51" t="s">
        <v>1429</v>
      </c>
      <c r="D281" s="14" t="s">
        <v>54</v>
      </c>
      <c r="E281" s="14">
        <v>3</v>
      </c>
      <c r="F281" s="47"/>
      <c r="G281" s="17"/>
      <c r="H281" s="48"/>
    </row>
    <row r="282" spans="1:8">
      <c r="A282" s="29" t="s">
        <v>1430</v>
      </c>
      <c r="B282" s="27"/>
      <c r="C282" s="29"/>
      <c r="D282" s="27"/>
      <c r="E282" s="27"/>
      <c r="F282" s="28"/>
      <c r="G282" s="28"/>
      <c r="H282" s="29"/>
    </row>
    <row r="283" ht="84" spans="1:8">
      <c r="A283" s="31">
        <v>1</v>
      </c>
      <c r="B283" s="14" t="s">
        <v>1431</v>
      </c>
      <c r="C283" s="16" t="s">
        <v>1432</v>
      </c>
      <c r="D283" s="14" t="s">
        <v>811</v>
      </c>
      <c r="E283" s="14">
        <v>24</v>
      </c>
      <c r="F283" s="53"/>
      <c r="G283" s="17"/>
      <c r="H283" s="48"/>
    </row>
    <row r="284" spans="1:8">
      <c r="A284" s="31">
        <v>2</v>
      </c>
      <c r="B284" s="14" t="s">
        <v>1384</v>
      </c>
      <c r="C284" s="52" t="s">
        <v>1433</v>
      </c>
      <c r="D284" s="14" t="s">
        <v>54</v>
      </c>
      <c r="E284" s="14">
        <f>E283</f>
        <v>24</v>
      </c>
      <c r="F284" s="53"/>
      <c r="G284" s="17"/>
      <c r="H284" s="48"/>
    </row>
    <row r="285" ht="36" spans="1:8">
      <c r="A285" s="31">
        <v>3</v>
      </c>
      <c r="B285" s="64" t="s">
        <v>1434</v>
      </c>
      <c r="C285" s="16" t="s">
        <v>1435</v>
      </c>
      <c r="D285" s="31" t="s">
        <v>1066</v>
      </c>
      <c r="E285" s="14">
        <v>1</v>
      </c>
      <c r="F285" s="61"/>
      <c r="G285" s="17"/>
      <c r="H285" s="48"/>
    </row>
    <row r="286" ht="36" spans="1:8">
      <c r="A286" s="31">
        <v>4</v>
      </c>
      <c r="B286" s="64" t="s">
        <v>1436</v>
      </c>
      <c r="C286" s="16" t="s">
        <v>1437</v>
      </c>
      <c r="D286" s="31" t="s">
        <v>1066</v>
      </c>
      <c r="E286" s="14">
        <v>20</v>
      </c>
      <c r="F286" s="61"/>
      <c r="G286" s="17"/>
      <c r="H286" s="48"/>
    </row>
    <row r="287" ht="48" spans="1:8">
      <c r="A287" s="31">
        <v>5</v>
      </c>
      <c r="B287" s="64" t="s">
        <v>1390</v>
      </c>
      <c r="C287" s="16" t="s">
        <v>1377</v>
      </c>
      <c r="D287" s="31" t="s">
        <v>54</v>
      </c>
      <c r="E287" s="6">
        <f>E286+E285</f>
        <v>21</v>
      </c>
      <c r="F287" s="53"/>
      <c r="G287" s="17"/>
      <c r="H287" s="48"/>
    </row>
    <row r="288" ht="36" spans="1:8">
      <c r="A288" s="31">
        <v>6</v>
      </c>
      <c r="B288" s="6" t="s">
        <v>1230</v>
      </c>
      <c r="C288" s="16" t="s">
        <v>1378</v>
      </c>
      <c r="D288" s="6" t="s">
        <v>835</v>
      </c>
      <c r="E288" s="6">
        <f>E285+E286</f>
        <v>21</v>
      </c>
      <c r="F288" s="61"/>
      <c r="G288" s="17"/>
      <c r="H288" s="48"/>
    </row>
    <row r="289" ht="60" spans="1:8">
      <c r="A289" s="31">
        <v>7</v>
      </c>
      <c r="B289" s="14" t="s">
        <v>1246</v>
      </c>
      <c r="C289" s="16" t="s">
        <v>1247</v>
      </c>
      <c r="D289" s="14" t="s">
        <v>811</v>
      </c>
      <c r="E289" s="14">
        <v>7</v>
      </c>
      <c r="F289" s="53"/>
      <c r="G289" s="17"/>
      <c r="H289" s="48"/>
    </row>
    <row r="290" spans="1:8">
      <c r="A290" s="31">
        <v>8</v>
      </c>
      <c r="B290" s="14" t="s">
        <v>1192</v>
      </c>
      <c r="C290" s="52" t="s">
        <v>1193</v>
      </c>
      <c r="D290" s="14" t="s">
        <v>820</v>
      </c>
      <c r="E290" s="14">
        <f>E283*15</f>
        <v>360</v>
      </c>
      <c r="F290" s="47"/>
      <c r="G290" s="17"/>
      <c r="H290" s="48"/>
    </row>
    <row r="291" spans="1:8">
      <c r="A291" s="31">
        <v>9</v>
      </c>
      <c r="B291" s="14" t="s">
        <v>1194</v>
      </c>
      <c r="C291" s="16" t="s">
        <v>1195</v>
      </c>
      <c r="D291" s="14" t="s">
        <v>820</v>
      </c>
      <c r="E291" s="14">
        <f>E290</f>
        <v>360</v>
      </c>
      <c r="F291" s="47"/>
      <c r="G291" s="17"/>
      <c r="H291" s="48"/>
    </row>
    <row r="292" spans="1:8">
      <c r="A292" s="31">
        <v>10</v>
      </c>
      <c r="B292" s="14" t="s">
        <v>1225</v>
      </c>
      <c r="C292" s="54" t="s">
        <v>1226</v>
      </c>
      <c r="D292" s="14" t="s">
        <v>820</v>
      </c>
      <c r="E292" s="14">
        <v>1820</v>
      </c>
      <c r="F292" s="47"/>
      <c r="G292" s="17"/>
      <c r="H292" s="48"/>
    </row>
    <row r="293" spans="1:8">
      <c r="A293" s="31">
        <v>11</v>
      </c>
      <c r="B293" s="14" t="s">
        <v>1188</v>
      </c>
      <c r="C293" s="16" t="s">
        <v>1189</v>
      </c>
      <c r="D293" s="14" t="s">
        <v>820</v>
      </c>
      <c r="E293" s="14">
        <v>100</v>
      </c>
      <c r="F293" s="47"/>
      <c r="G293" s="17"/>
      <c r="H293" s="48"/>
    </row>
    <row r="294" s="42" customFormat="1" ht="48" spans="1:8">
      <c r="A294" s="31">
        <v>12</v>
      </c>
      <c r="B294" s="14" t="s">
        <v>1196</v>
      </c>
      <c r="C294" s="16" t="s">
        <v>1197</v>
      </c>
      <c r="D294" s="14" t="s">
        <v>54</v>
      </c>
      <c r="E294" s="14">
        <v>21</v>
      </c>
      <c r="F294" s="53"/>
      <c r="G294" s="17"/>
      <c r="H294" s="48"/>
    </row>
    <row r="295" spans="1:8">
      <c r="A295" s="31">
        <v>13</v>
      </c>
      <c r="B295" s="14" t="s">
        <v>1312</v>
      </c>
      <c r="C295" s="16" t="s">
        <v>1313</v>
      </c>
      <c r="D295" s="31" t="s">
        <v>820</v>
      </c>
      <c r="E295" s="31">
        <v>3350</v>
      </c>
      <c r="F295" s="47"/>
      <c r="G295" s="17"/>
      <c r="H295" s="48"/>
    </row>
    <row r="296" ht="24" spans="1:8">
      <c r="A296" s="31">
        <v>14</v>
      </c>
      <c r="B296" s="14" t="s">
        <v>1314</v>
      </c>
      <c r="C296" s="16" t="s">
        <v>1315</v>
      </c>
      <c r="D296" s="31" t="s">
        <v>820</v>
      </c>
      <c r="E296" s="31">
        <f>E295</f>
        <v>3350</v>
      </c>
      <c r="F296" s="47"/>
      <c r="G296" s="17"/>
      <c r="H296" s="48"/>
    </row>
    <row r="297" spans="1:8">
      <c r="A297" s="31">
        <v>15</v>
      </c>
      <c r="B297" s="14" t="s">
        <v>1316</v>
      </c>
      <c r="C297" s="16" t="s">
        <v>1317</v>
      </c>
      <c r="D297" s="31" t="s">
        <v>820</v>
      </c>
      <c r="E297" s="14">
        <v>150</v>
      </c>
      <c r="F297" s="47"/>
      <c r="G297" s="17"/>
      <c r="H297" s="48"/>
    </row>
    <row r="298" spans="1:8">
      <c r="A298" s="31">
        <v>16</v>
      </c>
      <c r="B298" s="14" t="s">
        <v>1318</v>
      </c>
      <c r="C298" s="16" t="s">
        <v>1319</v>
      </c>
      <c r="D298" s="31" t="s">
        <v>820</v>
      </c>
      <c r="E298" s="14">
        <v>150</v>
      </c>
      <c r="F298" s="47"/>
      <c r="G298" s="17"/>
      <c r="H298" s="48"/>
    </row>
    <row r="299" spans="1:8">
      <c r="A299" s="31">
        <v>17</v>
      </c>
      <c r="B299" s="14" t="s">
        <v>1198</v>
      </c>
      <c r="C299" s="51" t="s">
        <v>1199</v>
      </c>
      <c r="D299" s="14" t="s">
        <v>811</v>
      </c>
      <c r="E299" s="14">
        <v>17</v>
      </c>
      <c r="F299" s="47"/>
      <c r="G299" s="47"/>
      <c r="H299" s="48"/>
    </row>
    <row r="300" spans="1:8">
      <c r="A300" s="31">
        <v>18</v>
      </c>
      <c r="B300" s="14" t="s">
        <v>1198</v>
      </c>
      <c r="C300" s="51" t="s">
        <v>1229</v>
      </c>
      <c r="D300" s="14" t="s">
        <v>811</v>
      </c>
      <c r="E300" s="14">
        <v>1</v>
      </c>
      <c r="F300" s="47"/>
      <c r="G300" s="47"/>
      <c r="H300" s="48"/>
    </row>
    <row r="301" spans="1:8">
      <c r="A301" s="31">
        <v>19</v>
      </c>
      <c r="B301" s="14" t="s">
        <v>1198</v>
      </c>
      <c r="C301" s="51" t="s">
        <v>1320</v>
      </c>
      <c r="D301" s="14" t="s">
        <v>811</v>
      </c>
      <c r="E301" s="31">
        <v>1</v>
      </c>
      <c r="F301" s="47"/>
      <c r="G301" s="47"/>
      <c r="H301" s="48"/>
    </row>
    <row r="302" ht="24" spans="1:8">
      <c r="A302" s="31">
        <v>20</v>
      </c>
      <c r="B302" s="14" t="s">
        <v>1232</v>
      </c>
      <c r="C302" s="51" t="s">
        <v>1321</v>
      </c>
      <c r="D302" s="14" t="s">
        <v>54</v>
      </c>
      <c r="E302" s="14">
        <f>E288</f>
        <v>21</v>
      </c>
      <c r="F302" s="47"/>
      <c r="G302" s="17"/>
      <c r="H302" s="48"/>
    </row>
    <row r="303" spans="1:8">
      <c r="A303" s="29" t="s">
        <v>1438</v>
      </c>
      <c r="B303" s="27"/>
      <c r="C303" s="29"/>
      <c r="D303" s="27"/>
      <c r="E303" s="27"/>
      <c r="F303" s="28"/>
      <c r="G303" s="28"/>
      <c r="H303" s="29"/>
    </row>
    <row r="304" ht="72" spans="1:8">
      <c r="A304" s="31">
        <v>1</v>
      </c>
      <c r="B304" s="14" t="s">
        <v>1439</v>
      </c>
      <c r="C304" s="16" t="s">
        <v>1440</v>
      </c>
      <c r="D304" s="14" t="s">
        <v>811</v>
      </c>
      <c r="E304" s="14">
        <v>100</v>
      </c>
      <c r="F304" s="53"/>
      <c r="G304" s="17"/>
      <c r="H304" s="48"/>
    </row>
    <row r="305" spans="1:8">
      <c r="A305" s="31">
        <v>2</v>
      </c>
      <c r="B305" s="14" t="s">
        <v>1441</v>
      </c>
      <c r="C305" s="16" t="s">
        <v>1442</v>
      </c>
      <c r="D305" s="14" t="s">
        <v>54</v>
      </c>
      <c r="E305" s="14">
        <v>1</v>
      </c>
      <c r="F305" s="53"/>
      <c r="G305" s="17"/>
      <c r="H305" s="48"/>
    </row>
    <row r="306" spans="1:8">
      <c r="A306" s="29" t="s">
        <v>1443</v>
      </c>
      <c r="B306" s="27"/>
      <c r="C306" s="29"/>
      <c r="D306" s="27"/>
      <c r="E306" s="27"/>
      <c r="F306" s="28"/>
      <c r="G306" s="28"/>
      <c r="H306" s="29"/>
    </row>
    <row r="307" s="42" customFormat="1" ht="60" spans="1:8">
      <c r="A307" s="31">
        <v>1</v>
      </c>
      <c r="B307" s="14" t="s">
        <v>1289</v>
      </c>
      <c r="C307" s="19" t="s">
        <v>1290</v>
      </c>
      <c r="D307" s="14" t="s">
        <v>811</v>
      </c>
      <c r="E307" s="14">
        <v>20</v>
      </c>
      <c r="F307" s="53"/>
      <c r="G307" s="17"/>
      <c r="H307" s="48"/>
    </row>
    <row r="308" s="42" customFormat="1" ht="60" spans="1:8">
      <c r="A308" s="31">
        <v>2</v>
      </c>
      <c r="B308" s="14" t="s">
        <v>1235</v>
      </c>
      <c r="C308" s="19" t="s">
        <v>1236</v>
      </c>
      <c r="D308" s="14" t="s">
        <v>811</v>
      </c>
      <c r="E308" s="14">
        <v>25</v>
      </c>
      <c r="F308" s="53"/>
      <c r="G308" s="17"/>
      <c r="H308" s="48"/>
    </row>
    <row r="309" spans="1:8">
      <c r="A309" s="31">
        <v>3</v>
      </c>
      <c r="B309" s="14" t="s">
        <v>1232</v>
      </c>
      <c r="C309" s="16" t="s">
        <v>1237</v>
      </c>
      <c r="D309" s="14" t="s">
        <v>54</v>
      </c>
      <c r="E309" s="14">
        <v>45</v>
      </c>
      <c r="F309" s="53"/>
      <c r="G309" s="17"/>
      <c r="H309" s="48"/>
    </row>
    <row r="310" ht="409.5" spans="1:8">
      <c r="A310" s="31">
        <v>4</v>
      </c>
      <c r="B310" s="31" t="s">
        <v>1238</v>
      </c>
      <c r="C310" s="16" t="s">
        <v>1444</v>
      </c>
      <c r="D310" s="14" t="s">
        <v>811</v>
      </c>
      <c r="E310" s="14">
        <v>15</v>
      </c>
      <c r="F310" s="53"/>
      <c r="G310" s="17"/>
      <c r="H310" s="51" t="s">
        <v>1445</v>
      </c>
    </row>
    <row r="311" spans="1:8">
      <c r="A311" s="29" t="s">
        <v>1446</v>
      </c>
      <c r="B311" s="27"/>
      <c r="C311" s="29"/>
      <c r="D311" s="27"/>
      <c r="E311" s="27"/>
      <c r="F311" s="28"/>
      <c r="G311" s="28"/>
      <c r="H311" s="29"/>
    </row>
    <row r="312" spans="1:8">
      <c r="A312" s="31">
        <v>1</v>
      </c>
      <c r="B312" s="14" t="s">
        <v>1447</v>
      </c>
      <c r="C312" s="52" t="s">
        <v>1448</v>
      </c>
      <c r="D312" s="14" t="s">
        <v>1449</v>
      </c>
      <c r="E312" s="14">
        <v>1200</v>
      </c>
      <c r="F312" s="53"/>
      <c r="G312" s="17"/>
      <c r="H312" s="48"/>
    </row>
    <row r="313" spans="1:8">
      <c r="A313" s="31">
        <v>2</v>
      </c>
      <c r="B313" s="14" t="s">
        <v>1450</v>
      </c>
      <c r="C313" s="52" t="s">
        <v>1451</v>
      </c>
      <c r="D313" s="14" t="s">
        <v>54</v>
      </c>
      <c r="E313" s="14">
        <v>1</v>
      </c>
      <c r="F313" s="53">
        <v>80000</v>
      </c>
      <c r="G313" s="17">
        <f>E313*F313</f>
        <v>80000</v>
      </c>
      <c r="H313" s="48" t="s">
        <v>1452</v>
      </c>
    </row>
    <row r="314" spans="1:8">
      <c r="A314" s="31">
        <v>3</v>
      </c>
      <c r="B314" s="14" t="s">
        <v>1232</v>
      </c>
      <c r="C314" s="52" t="s">
        <v>1453</v>
      </c>
      <c r="D314" s="14" t="s">
        <v>54</v>
      </c>
      <c r="E314" s="14">
        <v>1</v>
      </c>
      <c r="F314" s="53">
        <v>32000</v>
      </c>
      <c r="G314" s="17">
        <f>E314*F314</f>
        <v>32000</v>
      </c>
      <c r="H314" s="48" t="s">
        <v>1452</v>
      </c>
    </row>
    <row r="315" s="25" customFormat="1" spans="1:8">
      <c r="A315" s="11" t="s">
        <v>1004</v>
      </c>
      <c r="B315" s="11"/>
      <c r="C315" s="11"/>
      <c r="D315" s="11"/>
      <c r="E315" s="11"/>
      <c r="F315" s="37"/>
      <c r="G315" s="67"/>
      <c r="H315" s="68"/>
    </row>
    <row r="316" s="25" customFormat="1" spans="1:8">
      <c r="A316" s="11" t="s">
        <v>686</v>
      </c>
      <c r="B316" s="11"/>
      <c r="C316" s="11"/>
      <c r="D316" s="11"/>
      <c r="E316" s="11"/>
      <c r="F316" s="37"/>
      <c r="G316" s="67"/>
      <c r="H316" s="68"/>
    </row>
  </sheetData>
  <autoFilter xmlns:etc="http://www.wps.cn/officeDocument/2017/etCustomData" ref="A2:H316" etc:filterBottomFollowUsedRange="0">
    <extLst/>
  </autoFilter>
  <mergeCells count="36">
    <mergeCell ref="A1:H1"/>
    <mergeCell ref="A3:H3"/>
    <mergeCell ref="A4:H4"/>
    <mergeCell ref="A19:H19"/>
    <mergeCell ref="A38:H38"/>
    <mergeCell ref="A42:F42"/>
    <mergeCell ref="A43:H43"/>
    <mergeCell ref="A44:H44"/>
    <mergeCell ref="A54:H54"/>
    <mergeCell ref="A70:F70"/>
    <mergeCell ref="A71:H71"/>
    <mergeCell ref="A72:H72"/>
    <mergeCell ref="A84:H84"/>
    <mergeCell ref="A95:H95"/>
    <mergeCell ref="A106:H106"/>
    <mergeCell ref="A110:H110"/>
    <mergeCell ref="A115:F115"/>
    <mergeCell ref="A116:H116"/>
    <mergeCell ref="A117:H117"/>
    <mergeCell ref="A130:H130"/>
    <mergeCell ref="A131:H131"/>
    <mergeCell ref="A151:H151"/>
    <mergeCell ref="A171:H171"/>
    <mergeCell ref="A181:H181"/>
    <mergeCell ref="A192:H192"/>
    <mergeCell ref="A193:H193"/>
    <mergeCell ref="A223:H223"/>
    <mergeCell ref="A251:H251"/>
    <mergeCell ref="A256:H256"/>
    <mergeCell ref="A263:H263"/>
    <mergeCell ref="A282:H282"/>
    <mergeCell ref="A303:H303"/>
    <mergeCell ref="A306:H306"/>
    <mergeCell ref="A311:H311"/>
    <mergeCell ref="A315:F315"/>
    <mergeCell ref="A316:F316"/>
  </mergeCells>
  <pageMargins left="0.590277777777778" right="0.590277777777778" top="0.786805555555556" bottom="0.786805555555556" header="0" footer="0"/>
  <pageSetup paperSize="9" scale="90" orientation="landscape" horizontalDpi="600"/>
  <headerFooter/>
  <ignoredErrors>
    <ignoredError sqref="E209"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0"/>
  <sheetViews>
    <sheetView view="pageBreakPreview" zoomScaleNormal="100" topLeftCell="A79" workbookViewId="0">
      <selection activeCell="Q87" sqref="Q87"/>
    </sheetView>
  </sheetViews>
  <sheetFormatPr defaultColWidth="8.89166666666667" defaultRowHeight="13.5" outlineLevelCol="7"/>
  <cols>
    <col min="1" max="1" width="5.89166666666667" customWidth="1"/>
    <col min="2" max="2" width="19.3333333333333" customWidth="1"/>
    <col min="3" max="3" width="51.3333333333333" customWidth="1"/>
    <col min="4" max="4" width="4.78333333333333" customWidth="1"/>
    <col min="5" max="5" width="7" customWidth="1"/>
    <col min="6" max="7" width="7" style="26" customWidth="1"/>
    <col min="8" max="8" width="7" customWidth="1"/>
  </cols>
  <sheetData>
    <row r="1" ht="18.75" spans="1:8">
      <c r="A1" s="10" t="s">
        <v>32</v>
      </c>
      <c r="B1" s="10"/>
      <c r="C1" s="10"/>
      <c r="D1" s="10"/>
      <c r="E1" s="10"/>
      <c r="F1" s="10"/>
      <c r="G1" s="10"/>
      <c r="H1" s="10"/>
    </row>
    <row r="2" spans="1:8">
      <c r="A2" s="27" t="s">
        <v>1</v>
      </c>
      <c r="B2" s="27" t="s">
        <v>801</v>
      </c>
      <c r="C2" s="27" t="s">
        <v>802</v>
      </c>
      <c r="D2" s="27" t="s">
        <v>45</v>
      </c>
      <c r="E2" s="27" t="s">
        <v>46</v>
      </c>
      <c r="F2" s="28" t="s">
        <v>47</v>
      </c>
      <c r="G2" s="28" t="s">
        <v>48</v>
      </c>
      <c r="H2" s="27" t="s">
        <v>4</v>
      </c>
    </row>
    <row r="3" spans="1:8">
      <c r="A3" s="29" t="s">
        <v>1454</v>
      </c>
      <c r="B3" s="29"/>
      <c r="C3" s="29"/>
      <c r="D3" s="29"/>
      <c r="E3" s="29"/>
      <c r="F3" s="28"/>
      <c r="G3" s="28"/>
      <c r="H3" s="29"/>
    </row>
    <row r="4" spans="1:8">
      <c r="A4" s="29" t="s">
        <v>1455</v>
      </c>
      <c r="B4" s="29"/>
      <c r="C4" s="29"/>
      <c r="D4" s="29"/>
      <c r="E4" s="29"/>
      <c r="F4" s="28"/>
      <c r="G4" s="28"/>
      <c r="H4" s="29"/>
    </row>
    <row r="5" ht="36" spans="1:8">
      <c r="A5" s="30">
        <v>1</v>
      </c>
      <c r="B5" s="31" t="s">
        <v>1456</v>
      </c>
      <c r="C5" s="32" t="s">
        <v>1457</v>
      </c>
      <c r="D5" s="31" t="s">
        <v>54</v>
      </c>
      <c r="E5" s="31">
        <v>1</v>
      </c>
      <c r="F5" s="17"/>
      <c r="G5" s="17"/>
      <c r="H5" s="33"/>
    </row>
    <row r="6" ht="36" spans="1:8">
      <c r="A6" s="30">
        <v>2</v>
      </c>
      <c r="B6" s="31" t="s">
        <v>1458</v>
      </c>
      <c r="C6" s="32" t="s">
        <v>1459</v>
      </c>
      <c r="D6" s="31" t="s">
        <v>54</v>
      </c>
      <c r="E6" s="31">
        <v>1</v>
      </c>
      <c r="F6" s="17"/>
      <c r="G6" s="17"/>
      <c r="H6" s="33"/>
    </row>
    <row r="7" ht="36" spans="1:8">
      <c r="A7" s="30">
        <v>3</v>
      </c>
      <c r="B7" s="31" t="s">
        <v>1460</v>
      </c>
      <c r="C7" s="32" t="s">
        <v>1461</v>
      </c>
      <c r="D7" s="31" t="s">
        <v>54</v>
      </c>
      <c r="E7" s="31">
        <v>1</v>
      </c>
      <c r="F7" s="17"/>
      <c r="G7" s="17"/>
      <c r="H7" s="33"/>
    </row>
    <row r="8" spans="1:8">
      <c r="A8" s="29" t="s">
        <v>1462</v>
      </c>
      <c r="B8" s="29"/>
      <c r="C8" s="29"/>
      <c r="D8" s="29"/>
      <c r="E8" s="29"/>
      <c r="F8" s="28"/>
      <c r="G8" s="28"/>
      <c r="H8" s="29"/>
    </row>
    <row r="9" ht="36" spans="1:8">
      <c r="A9" s="30">
        <v>4</v>
      </c>
      <c r="B9" s="31" t="s">
        <v>1463</v>
      </c>
      <c r="C9" s="32" t="s">
        <v>1464</v>
      </c>
      <c r="D9" s="31" t="s">
        <v>54</v>
      </c>
      <c r="E9" s="31">
        <v>1</v>
      </c>
      <c r="F9" s="17"/>
      <c r="G9" s="17"/>
      <c r="H9" s="33"/>
    </row>
    <row r="10" ht="36" spans="1:8">
      <c r="A10" s="30">
        <v>5</v>
      </c>
      <c r="B10" s="31" t="s">
        <v>1465</v>
      </c>
      <c r="C10" s="32" t="s">
        <v>1466</v>
      </c>
      <c r="D10" s="31" t="s">
        <v>54</v>
      </c>
      <c r="E10" s="31">
        <v>1</v>
      </c>
      <c r="F10" s="17"/>
      <c r="G10" s="17"/>
      <c r="H10" s="33"/>
    </row>
    <row r="11" ht="36" spans="1:8">
      <c r="A11" s="30">
        <v>6</v>
      </c>
      <c r="B11" s="31" t="s">
        <v>1467</v>
      </c>
      <c r="C11" s="32" t="s">
        <v>1468</v>
      </c>
      <c r="D11" s="31" t="s">
        <v>54</v>
      </c>
      <c r="E11" s="31">
        <v>1</v>
      </c>
      <c r="F11" s="17"/>
      <c r="G11" s="17"/>
      <c r="H11" s="33"/>
    </row>
    <row r="12" ht="36" spans="1:8">
      <c r="A12" s="30">
        <v>7</v>
      </c>
      <c r="B12" s="31" t="s">
        <v>1469</v>
      </c>
      <c r="C12" s="32" t="s">
        <v>1470</v>
      </c>
      <c r="D12" s="31" t="s">
        <v>54</v>
      </c>
      <c r="E12" s="31">
        <v>1</v>
      </c>
      <c r="F12" s="17"/>
      <c r="G12" s="17"/>
      <c r="H12" s="33"/>
    </row>
    <row r="13" ht="36" spans="1:8">
      <c r="A13" s="30">
        <v>8</v>
      </c>
      <c r="B13" s="31" t="s">
        <v>1471</v>
      </c>
      <c r="C13" s="32" t="s">
        <v>1472</v>
      </c>
      <c r="D13" s="31" t="s">
        <v>54</v>
      </c>
      <c r="E13" s="31">
        <v>1</v>
      </c>
      <c r="F13" s="17"/>
      <c r="G13" s="17"/>
      <c r="H13" s="33"/>
    </row>
    <row r="14" spans="1:8">
      <c r="A14" s="29" t="s">
        <v>1473</v>
      </c>
      <c r="B14" s="29"/>
      <c r="C14" s="29"/>
      <c r="D14" s="29"/>
      <c r="E14" s="29"/>
      <c r="F14" s="28"/>
      <c r="G14" s="28"/>
      <c r="H14" s="29"/>
    </row>
    <row r="15" ht="24" spans="1:8">
      <c r="A15" s="30">
        <v>9</v>
      </c>
      <c r="B15" s="31" t="s">
        <v>1474</v>
      </c>
      <c r="C15" s="32" t="s">
        <v>1475</v>
      </c>
      <c r="D15" s="31" t="s">
        <v>54</v>
      </c>
      <c r="E15" s="31">
        <v>1</v>
      </c>
      <c r="F15" s="17"/>
      <c r="G15" s="17"/>
      <c r="H15" s="34"/>
    </row>
    <row r="16" spans="1:8">
      <c r="A16" s="30">
        <v>10</v>
      </c>
      <c r="B16" s="31" t="s">
        <v>1476</v>
      </c>
      <c r="C16" s="35" t="s">
        <v>1477</v>
      </c>
      <c r="D16" s="31" t="s">
        <v>54</v>
      </c>
      <c r="E16" s="31">
        <v>1</v>
      </c>
      <c r="F16" s="17"/>
      <c r="G16" s="17"/>
      <c r="H16" s="34"/>
    </row>
    <row r="17" ht="24" spans="1:8">
      <c r="A17" s="30">
        <v>11</v>
      </c>
      <c r="B17" s="31" t="s">
        <v>1478</v>
      </c>
      <c r="C17" s="32" t="s">
        <v>1479</v>
      </c>
      <c r="D17" s="31" t="s">
        <v>54</v>
      </c>
      <c r="E17" s="31">
        <v>1</v>
      </c>
      <c r="F17" s="17"/>
      <c r="G17" s="17"/>
      <c r="H17" s="34"/>
    </row>
    <row r="18" spans="1:8">
      <c r="A18" s="30">
        <v>12</v>
      </c>
      <c r="B18" s="31" t="s">
        <v>1480</v>
      </c>
      <c r="C18" s="32" t="s">
        <v>1481</v>
      </c>
      <c r="D18" s="31" t="s">
        <v>54</v>
      </c>
      <c r="E18" s="31">
        <v>1</v>
      </c>
      <c r="F18" s="17"/>
      <c r="G18" s="17"/>
      <c r="H18" s="34"/>
    </row>
    <row r="19" ht="24" spans="1:8">
      <c r="A19" s="30">
        <v>13</v>
      </c>
      <c r="B19" s="31" t="s">
        <v>1482</v>
      </c>
      <c r="C19" s="32" t="s">
        <v>1483</v>
      </c>
      <c r="D19" s="31" t="s">
        <v>54</v>
      </c>
      <c r="E19" s="31">
        <v>1</v>
      </c>
      <c r="F19" s="17"/>
      <c r="G19" s="17"/>
      <c r="H19" s="34"/>
    </row>
    <row r="20" ht="24" spans="1:8">
      <c r="A20" s="30">
        <v>14</v>
      </c>
      <c r="B20" s="31" t="s">
        <v>1484</v>
      </c>
      <c r="C20" s="32" t="s">
        <v>1485</v>
      </c>
      <c r="D20" s="31" t="s">
        <v>54</v>
      </c>
      <c r="E20" s="31">
        <v>1</v>
      </c>
      <c r="F20" s="17"/>
      <c r="G20" s="17"/>
      <c r="H20" s="34"/>
    </row>
    <row r="21" spans="1:8">
      <c r="A21" s="30">
        <v>15</v>
      </c>
      <c r="B21" s="31" t="s">
        <v>1486</v>
      </c>
      <c r="C21" s="32" t="s">
        <v>1487</v>
      </c>
      <c r="D21" s="31" t="s">
        <v>54</v>
      </c>
      <c r="E21" s="31">
        <v>1</v>
      </c>
      <c r="F21" s="17"/>
      <c r="G21" s="17"/>
      <c r="H21" s="34"/>
    </row>
    <row r="22" spans="1:8">
      <c r="A22" s="29" t="s">
        <v>1488</v>
      </c>
      <c r="B22" s="29"/>
      <c r="C22" s="29"/>
      <c r="D22" s="29"/>
      <c r="E22" s="29"/>
      <c r="F22" s="28"/>
      <c r="G22" s="28"/>
      <c r="H22" s="29"/>
    </row>
    <row r="23" ht="24" spans="1:8">
      <c r="A23" s="30">
        <v>16</v>
      </c>
      <c r="B23" s="31" t="s">
        <v>1489</v>
      </c>
      <c r="C23" s="32" t="s">
        <v>1490</v>
      </c>
      <c r="D23" s="31" t="s">
        <v>54</v>
      </c>
      <c r="E23" s="31">
        <v>1</v>
      </c>
      <c r="F23" s="17"/>
      <c r="G23" s="17"/>
      <c r="H23" s="34"/>
    </row>
    <row r="24" spans="1:8">
      <c r="A24" s="30">
        <v>17</v>
      </c>
      <c r="B24" s="36" t="s">
        <v>133</v>
      </c>
      <c r="C24" s="32" t="s">
        <v>1491</v>
      </c>
      <c r="D24" s="31" t="s">
        <v>54</v>
      </c>
      <c r="E24" s="31">
        <v>1</v>
      </c>
      <c r="F24" s="17"/>
      <c r="G24" s="17"/>
      <c r="H24" s="34"/>
    </row>
    <row r="25" spans="1:8">
      <c r="A25" s="30">
        <v>18</v>
      </c>
      <c r="B25" s="36" t="s">
        <v>1492</v>
      </c>
      <c r="C25" s="32" t="s">
        <v>1493</v>
      </c>
      <c r="D25" s="31" t="s">
        <v>54</v>
      </c>
      <c r="E25" s="31">
        <v>1</v>
      </c>
      <c r="F25" s="17"/>
      <c r="G25" s="17"/>
      <c r="H25" s="34"/>
    </row>
    <row r="26" spans="1:8">
      <c r="A26" s="30">
        <v>19</v>
      </c>
      <c r="B26" s="36" t="s">
        <v>1494</v>
      </c>
      <c r="C26" s="32" t="s">
        <v>1495</v>
      </c>
      <c r="D26" s="31" t="s">
        <v>54</v>
      </c>
      <c r="E26" s="31">
        <v>1</v>
      </c>
      <c r="F26" s="17"/>
      <c r="G26" s="17"/>
      <c r="H26" s="34"/>
    </row>
    <row r="27" spans="1:8">
      <c r="A27" s="30">
        <v>20</v>
      </c>
      <c r="B27" s="36" t="s">
        <v>1496</v>
      </c>
      <c r="C27" s="32" t="s">
        <v>1497</v>
      </c>
      <c r="D27" s="31" t="s">
        <v>54</v>
      </c>
      <c r="E27" s="31">
        <v>1</v>
      </c>
      <c r="F27" s="17"/>
      <c r="G27" s="17"/>
      <c r="H27" s="34"/>
    </row>
    <row r="28" spans="1:8">
      <c r="A28" s="30">
        <v>21</v>
      </c>
      <c r="B28" s="36" t="s">
        <v>1498</v>
      </c>
      <c r="C28" s="32" t="s">
        <v>1499</v>
      </c>
      <c r="D28" s="31" t="s">
        <v>54</v>
      </c>
      <c r="E28" s="31">
        <v>1</v>
      </c>
      <c r="F28" s="17"/>
      <c r="G28" s="17"/>
      <c r="H28" s="34"/>
    </row>
    <row r="29" spans="1:8">
      <c r="A29" s="30">
        <v>22</v>
      </c>
      <c r="B29" s="36" t="s">
        <v>1500</v>
      </c>
      <c r="C29" s="32" t="s">
        <v>1501</v>
      </c>
      <c r="D29" s="31" t="s">
        <v>54</v>
      </c>
      <c r="E29" s="31">
        <v>1</v>
      </c>
      <c r="F29" s="17"/>
      <c r="G29" s="17"/>
      <c r="H29" s="34"/>
    </row>
    <row r="30" spans="1:8">
      <c r="A30" s="30">
        <v>23</v>
      </c>
      <c r="B30" s="36" t="s">
        <v>1502</v>
      </c>
      <c r="C30" s="32" t="s">
        <v>1503</v>
      </c>
      <c r="D30" s="31" t="s">
        <v>54</v>
      </c>
      <c r="E30" s="31">
        <v>1</v>
      </c>
      <c r="F30" s="17"/>
      <c r="G30" s="17"/>
      <c r="H30" s="34"/>
    </row>
    <row r="31" ht="24" spans="1:8">
      <c r="A31" s="30">
        <v>24</v>
      </c>
      <c r="B31" s="36" t="s">
        <v>1504</v>
      </c>
      <c r="C31" s="32" t="s">
        <v>1505</v>
      </c>
      <c r="D31" s="31" t="s">
        <v>54</v>
      </c>
      <c r="E31" s="31">
        <v>1</v>
      </c>
      <c r="F31" s="17"/>
      <c r="G31" s="17"/>
      <c r="H31" s="34"/>
    </row>
    <row r="32" spans="1:8">
      <c r="A32" s="29" t="s">
        <v>1506</v>
      </c>
      <c r="B32" s="29"/>
      <c r="C32" s="29"/>
      <c r="D32" s="29"/>
      <c r="E32" s="29"/>
      <c r="F32" s="28"/>
      <c r="G32" s="28"/>
      <c r="H32" s="29"/>
    </row>
    <row r="33" spans="1:8">
      <c r="A33" s="30">
        <v>25</v>
      </c>
      <c r="B33" s="36" t="s">
        <v>1507</v>
      </c>
      <c r="C33" s="32" t="s">
        <v>1508</v>
      </c>
      <c r="D33" s="31" t="s">
        <v>54</v>
      </c>
      <c r="E33" s="31">
        <v>1</v>
      </c>
      <c r="F33" s="17"/>
      <c r="G33" s="17"/>
      <c r="H33" s="34"/>
    </row>
    <row r="34" spans="1:8">
      <c r="A34" s="30">
        <v>26</v>
      </c>
      <c r="B34" s="36" t="s">
        <v>1509</v>
      </c>
      <c r="C34" s="32" t="s">
        <v>1510</v>
      </c>
      <c r="D34" s="31" t="s">
        <v>54</v>
      </c>
      <c r="E34" s="31">
        <v>1</v>
      </c>
      <c r="F34" s="17"/>
      <c r="G34" s="17"/>
      <c r="H34" s="34"/>
    </row>
    <row r="35" spans="1:8">
      <c r="A35" s="29" t="s">
        <v>1511</v>
      </c>
      <c r="B35" s="29"/>
      <c r="C35" s="29"/>
      <c r="D35" s="29"/>
      <c r="E35" s="29"/>
      <c r="F35" s="28"/>
      <c r="G35" s="28"/>
      <c r="H35" s="29"/>
    </row>
    <row r="36" ht="36" spans="1:8">
      <c r="A36" s="30">
        <v>27</v>
      </c>
      <c r="B36" s="36" t="s">
        <v>1512</v>
      </c>
      <c r="C36" s="32" t="s">
        <v>1513</v>
      </c>
      <c r="D36" s="31" t="s">
        <v>54</v>
      </c>
      <c r="E36" s="31">
        <v>1</v>
      </c>
      <c r="F36" s="17"/>
      <c r="G36" s="17"/>
      <c r="H36" s="34"/>
    </row>
    <row r="37" ht="24" spans="1:8">
      <c r="A37" s="30">
        <v>28</v>
      </c>
      <c r="B37" s="36" t="s">
        <v>1514</v>
      </c>
      <c r="C37" s="32" t="s">
        <v>1515</v>
      </c>
      <c r="D37" s="31" t="s">
        <v>54</v>
      </c>
      <c r="E37" s="31">
        <v>1</v>
      </c>
      <c r="F37" s="17"/>
      <c r="G37" s="17"/>
      <c r="H37" s="34"/>
    </row>
    <row r="38" ht="24" spans="1:8">
      <c r="A38" s="30">
        <v>29</v>
      </c>
      <c r="B38" s="36" t="s">
        <v>1516</v>
      </c>
      <c r="C38" s="32" t="s">
        <v>1517</v>
      </c>
      <c r="D38" s="31" t="s">
        <v>54</v>
      </c>
      <c r="E38" s="31">
        <v>1</v>
      </c>
      <c r="F38" s="17"/>
      <c r="G38" s="17"/>
      <c r="H38" s="34"/>
    </row>
    <row r="39" ht="36" spans="1:8">
      <c r="A39" s="30">
        <v>30</v>
      </c>
      <c r="B39" s="36" t="s">
        <v>1518</v>
      </c>
      <c r="C39" s="32" t="s">
        <v>1519</v>
      </c>
      <c r="D39" s="31" t="s">
        <v>54</v>
      </c>
      <c r="E39" s="31">
        <v>1</v>
      </c>
      <c r="F39" s="17"/>
      <c r="G39" s="17"/>
      <c r="H39" s="34"/>
    </row>
    <row r="40" ht="36" spans="1:8">
      <c r="A40" s="30">
        <v>31</v>
      </c>
      <c r="B40" s="36" t="s">
        <v>1520</v>
      </c>
      <c r="C40" s="32" t="s">
        <v>1521</v>
      </c>
      <c r="D40" s="31" t="s">
        <v>54</v>
      </c>
      <c r="E40" s="31">
        <v>1</v>
      </c>
      <c r="F40" s="17"/>
      <c r="G40" s="17"/>
      <c r="H40" s="34"/>
    </row>
    <row r="41" ht="36" spans="1:8">
      <c r="A41" s="30">
        <v>32</v>
      </c>
      <c r="B41" s="36" t="s">
        <v>1522</v>
      </c>
      <c r="C41" s="32" t="s">
        <v>1523</v>
      </c>
      <c r="D41" s="31" t="s">
        <v>54</v>
      </c>
      <c r="E41" s="31">
        <v>1</v>
      </c>
      <c r="F41" s="17"/>
      <c r="G41" s="17"/>
      <c r="H41" s="34"/>
    </row>
    <row r="42" ht="36" spans="1:8">
      <c r="A42" s="30">
        <v>33</v>
      </c>
      <c r="B42" s="36" t="s">
        <v>1524</v>
      </c>
      <c r="C42" s="32" t="s">
        <v>1525</v>
      </c>
      <c r="D42" s="31" t="s">
        <v>54</v>
      </c>
      <c r="E42" s="31">
        <v>1</v>
      </c>
      <c r="F42" s="17"/>
      <c r="G42" s="17"/>
      <c r="H42" s="34"/>
    </row>
    <row r="43" ht="24" spans="1:8">
      <c r="A43" s="30">
        <v>34</v>
      </c>
      <c r="B43" s="36" t="s">
        <v>1526</v>
      </c>
      <c r="C43" s="32" t="s">
        <v>1527</v>
      </c>
      <c r="D43" s="31" t="s">
        <v>54</v>
      </c>
      <c r="E43" s="31">
        <v>1</v>
      </c>
      <c r="F43" s="17"/>
      <c r="G43" s="17"/>
      <c r="H43" s="34"/>
    </row>
    <row r="44" ht="48" spans="1:8">
      <c r="A44" s="30">
        <v>35</v>
      </c>
      <c r="B44" s="36" t="s">
        <v>1528</v>
      </c>
      <c r="C44" s="32" t="s">
        <v>1529</v>
      </c>
      <c r="D44" s="31" t="s">
        <v>54</v>
      </c>
      <c r="E44" s="31">
        <v>1</v>
      </c>
      <c r="F44" s="17"/>
      <c r="G44" s="17"/>
      <c r="H44" s="34"/>
    </row>
    <row r="45" spans="1:8">
      <c r="A45" s="29" t="s">
        <v>1530</v>
      </c>
      <c r="B45" s="29"/>
      <c r="C45" s="29"/>
      <c r="D45" s="29"/>
      <c r="E45" s="29"/>
      <c r="F45" s="28"/>
      <c r="G45" s="28"/>
      <c r="H45" s="29"/>
    </row>
    <row r="46" ht="60" spans="1:8">
      <c r="A46" s="30">
        <v>36</v>
      </c>
      <c r="B46" s="36" t="s">
        <v>1531</v>
      </c>
      <c r="C46" s="32" t="s">
        <v>1532</v>
      </c>
      <c r="D46" s="31" t="s">
        <v>54</v>
      </c>
      <c r="E46" s="31">
        <v>1</v>
      </c>
      <c r="F46" s="17"/>
      <c r="G46" s="17"/>
      <c r="H46" s="34"/>
    </row>
    <row r="47" ht="24" spans="1:8">
      <c r="A47" s="30">
        <v>37</v>
      </c>
      <c r="B47" s="36" t="s">
        <v>1533</v>
      </c>
      <c r="C47" s="32" t="s">
        <v>1534</v>
      </c>
      <c r="D47" s="31" t="s">
        <v>54</v>
      </c>
      <c r="E47" s="31">
        <v>1</v>
      </c>
      <c r="F47" s="17"/>
      <c r="G47" s="17"/>
      <c r="H47" s="34"/>
    </row>
    <row r="48" ht="48" spans="1:8">
      <c r="A48" s="30">
        <v>38</v>
      </c>
      <c r="B48" s="36" t="s">
        <v>1535</v>
      </c>
      <c r="C48" s="32" t="s">
        <v>1536</v>
      </c>
      <c r="D48" s="31" t="s">
        <v>54</v>
      </c>
      <c r="E48" s="31">
        <v>1</v>
      </c>
      <c r="F48" s="17"/>
      <c r="G48" s="17"/>
      <c r="H48" s="34"/>
    </row>
    <row r="49" spans="1:8">
      <c r="A49" s="29" t="s">
        <v>1537</v>
      </c>
      <c r="B49" s="29"/>
      <c r="C49" s="29"/>
      <c r="D49" s="29"/>
      <c r="E49" s="29"/>
      <c r="F49" s="28"/>
      <c r="G49" s="28"/>
      <c r="H49" s="29"/>
    </row>
    <row r="50" ht="72" spans="1:8">
      <c r="A50" s="30">
        <v>39</v>
      </c>
      <c r="B50" s="36" t="s">
        <v>1538</v>
      </c>
      <c r="C50" s="32" t="s">
        <v>1539</v>
      </c>
      <c r="D50" s="31" t="s">
        <v>54</v>
      </c>
      <c r="E50" s="31">
        <v>2</v>
      </c>
      <c r="F50" s="17"/>
      <c r="G50" s="17"/>
      <c r="H50" s="34"/>
    </row>
    <row r="51" ht="48" spans="1:8">
      <c r="A51" s="30">
        <v>40</v>
      </c>
      <c r="B51" s="36" t="s">
        <v>1540</v>
      </c>
      <c r="C51" s="32" t="s">
        <v>1541</v>
      </c>
      <c r="D51" s="31" t="s">
        <v>54</v>
      </c>
      <c r="E51" s="31">
        <v>4</v>
      </c>
      <c r="F51" s="17"/>
      <c r="G51" s="17"/>
      <c r="H51" s="34"/>
    </row>
    <row r="52" ht="36" spans="1:8">
      <c r="A52" s="30">
        <v>41</v>
      </c>
      <c r="B52" s="36" t="s">
        <v>1542</v>
      </c>
      <c r="C52" s="32" t="s">
        <v>1543</v>
      </c>
      <c r="D52" s="31" t="s">
        <v>811</v>
      </c>
      <c r="E52" s="31">
        <v>3</v>
      </c>
      <c r="F52" s="17"/>
      <c r="G52" s="17"/>
      <c r="H52" s="34"/>
    </row>
    <row r="53" ht="24" spans="1:8">
      <c r="A53" s="30">
        <v>42</v>
      </c>
      <c r="B53" s="36" t="s">
        <v>1544</v>
      </c>
      <c r="C53" s="32" t="s">
        <v>1545</v>
      </c>
      <c r="D53" s="31" t="s">
        <v>54</v>
      </c>
      <c r="E53" s="31">
        <v>1</v>
      </c>
      <c r="F53" s="17"/>
      <c r="G53" s="17"/>
      <c r="H53" s="34"/>
    </row>
    <row r="54" spans="1:8">
      <c r="A54" s="11" t="s">
        <v>950</v>
      </c>
      <c r="B54" s="11"/>
      <c r="C54" s="11"/>
      <c r="D54" s="11"/>
      <c r="E54" s="11"/>
      <c r="F54" s="37"/>
      <c r="G54" s="37"/>
      <c r="H54" s="38"/>
    </row>
    <row r="55" spans="1:8">
      <c r="A55" s="29" t="s">
        <v>1546</v>
      </c>
      <c r="B55" s="29"/>
      <c r="C55" s="29"/>
      <c r="D55" s="29"/>
      <c r="E55" s="29"/>
      <c r="F55" s="28"/>
      <c r="G55" s="28"/>
      <c r="H55" s="29"/>
    </row>
    <row r="56" spans="1:8">
      <c r="A56" s="29" t="s">
        <v>1547</v>
      </c>
      <c r="B56" s="29"/>
      <c r="C56" s="29"/>
      <c r="D56" s="29"/>
      <c r="E56" s="29"/>
      <c r="F56" s="28"/>
      <c r="G56" s="28"/>
      <c r="H56" s="29"/>
    </row>
    <row r="57" spans="1:8">
      <c r="A57" s="30">
        <v>43</v>
      </c>
      <c r="B57" s="31" t="s">
        <v>1548</v>
      </c>
      <c r="C57" s="19" t="s">
        <v>1549</v>
      </c>
      <c r="D57" s="31" t="s">
        <v>54</v>
      </c>
      <c r="E57" s="31">
        <v>1</v>
      </c>
      <c r="F57" s="17"/>
      <c r="G57" s="17"/>
      <c r="H57" s="38"/>
    </row>
    <row r="58" ht="60" spans="1:8">
      <c r="A58" s="30">
        <v>44</v>
      </c>
      <c r="B58" s="31" t="s">
        <v>1550</v>
      </c>
      <c r="C58" s="19" t="s">
        <v>1551</v>
      </c>
      <c r="D58" s="31" t="s">
        <v>54</v>
      </c>
      <c r="E58" s="31">
        <v>1</v>
      </c>
      <c r="F58" s="17"/>
      <c r="G58" s="17"/>
      <c r="H58" s="38"/>
    </row>
    <row r="59" ht="60" spans="1:8">
      <c r="A59" s="30">
        <v>45</v>
      </c>
      <c r="B59" s="31" t="s">
        <v>1552</v>
      </c>
      <c r="C59" s="19" t="s">
        <v>1553</v>
      </c>
      <c r="D59" s="31" t="s">
        <v>54</v>
      </c>
      <c r="E59" s="31">
        <v>1</v>
      </c>
      <c r="F59" s="17"/>
      <c r="G59" s="17"/>
      <c r="H59" s="38"/>
    </row>
    <row r="60" ht="84" spans="1:8">
      <c r="A60" s="30">
        <v>46</v>
      </c>
      <c r="B60" s="31" t="s">
        <v>1554</v>
      </c>
      <c r="C60" s="19" t="s">
        <v>1555</v>
      </c>
      <c r="D60" s="31" t="s">
        <v>54</v>
      </c>
      <c r="E60" s="31">
        <v>1</v>
      </c>
      <c r="F60" s="17"/>
      <c r="G60" s="17"/>
      <c r="H60" s="38"/>
    </row>
    <row r="61" ht="84" spans="1:8">
      <c r="A61" s="30">
        <v>47</v>
      </c>
      <c r="B61" s="31" t="s">
        <v>1556</v>
      </c>
      <c r="C61" s="19" t="s">
        <v>1557</v>
      </c>
      <c r="D61" s="31" t="s">
        <v>54</v>
      </c>
      <c r="E61" s="31">
        <v>1</v>
      </c>
      <c r="F61" s="17"/>
      <c r="G61" s="17"/>
      <c r="H61" s="38"/>
    </row>
    <row r="62" ht="24" spans="1:8">
      <c r="A62" s="30">
        <v>48</v>
      </c>
      <c r="B62" s="31" t="s">
        <v>1558</v>
      </c>
      <c r="C62" s="19" t="s">
        <v>1559</v>
      </c>
      <c r="D62" s="31" t="s">
        <v>54</v>
      </c>
      <c r="E62" s="31">
        <v>1</v>
      </c>
      <c r="F62" s="17"/>
      <c r="G62" s="17"/>
      <c r="H62" s="38"/>
    </row>
    <row r="63" ht="36" spans="1:8">
      <c r="A63" s="30">
        <v>49</v>
      </c>
      <c r="B63" s="31" t="s">
        <v>1560</v>
      </c>
      <c r="C63" s="19" t="s">
        <v>1561</v>
      </c>
      <c r="D63" s="31" t="s">
        <v>54</v>
      </c>
      <c r="E63" s="31">
        <v>1</v>
      </c>
      <c r="F63" s="17"/>
      <c r="G63" s="17"/>
      <c r="H63" s="38"/>
    </row>
    <row r="64" ht="36" spans="1:8">
      <c r="A64" s="30">
        <v>50</v>
      </c>
      <c r="B64" s="31" t="s">
        <v>1562</v>
      </c>
      <c r="C64" s="19" t="s">
        <v>1563</v>
      </c>
      <c r="D64" s="31" t="s">
        <v>54</v>
      </c>
      <c r="E64" s="31">
        <v>1</v>
      </c>
      <c r="F64" s="17"/>
      <c r="G64" s="17"/>
      <c r="H64" s="38"/>
    </row>
    <row r="65" ht="48" spans="1:8">
      <c r="A65" s="30">
        <v>51</v>
      </c>
      <c r="B65" s="31" t="s">
        <v>1564</v>
      </c>
      <c r="C65" s="19" t="s">
        <v>1565</v>
      </c>
      <c r="D65" s="31" t="s">
        <v>54</v>
      </c>
      <c r="E65" s="31">
        <v>1</v>
      </c>
      <c r="F65" s="17"/>
      <c r="G65" s="17"/>
      <c r="H65" s="38"/>
    </row>
    <row r="66" spans="1:8">
      <c r="A66" s="29" t="s">
        <v>1566</v>
      </c>
      <c r="B66" s="29"/>
      <c r="C66" s="29"/>
      <c r="D66" s="29"/>
      <c r="E66" s="29"/>
      <c r="F66" s="28"/>
      <c r="G66" s="28"/>
      <c r="H66" s="29"/>
    </row>
    <row r="67" spans="1:8">
      <c r="A67" s="30">
        <v>52</v>
      </c>
      <c r="B67" s="31" t="s">
        <v>117</v>
      </c>
      <c r="C67" s="19" t="s">
        <v>1567</v>
      </c>
      <c r="D67" s="31" t="s">
        <v>54</v>
      </c>
      <c r="E67" s="31">
        <v>1</v>
      </c>
      <c r="F67" s="17"/>
      <c r="G67" s="17"/>
      <c r="H67" s="38"/>
    </row>
    <row r="68" ht="24" spans="1:8">
      <c r="A68" s="30">
        <v>53</v>
      </c>
      <c r="B68" s="31" t="s">
        <v>1568</v>
      </c>
      <c r="C68" s="19" t="s">
        <v>1569</v>
      </c>
      <c r="D68" s="31" t="s">
        <v>54</v>
      </c>
      <c r="E68" s="31">
        <v>1</v>
      </c>
      <c r="F68" s="17"/>
      <c r="G68" s="17"/>
      <c r="H68" s="38"/>
    </row>
    <row r="69" spans="1:8">
      <c r="A69" s="30">
        <v>54</v>
      </c>
      <c r="B69" s="31" t="s">
        <v>1570</v>
      </c>
      <c r="C69" s="19" t="s">
        <v>1571</v>
      </c>
      <c r="D69" s="31" t="s">
        <v>54</v>
      </c>
      <c r="E69" s="31">
        <v>1</v>
      </c>
      <c r="F69" s="17"/>
      <c r="G69" s="17"/>
      <c r="H69" s="38"/>
    </row>
    <row r="70" spans="1:8">
      <c r="A70" s="29" t="s">
        <v>1572</v>
      </c>
      <c r="B70" s="29"/>
      <c r="C70" s="29"/>
      <c r="D70" s="29"/>
      <c r="E70" s="29"/>
      <c r="F70" s="28"/>
      <c r="G70" s="28"/>
      <c r="H70" s="29"/>
    </row>
    <row r="71" ht="24" spans="1:8">
      <c r="A71" s="30">
        <v>55</v>
      </c>
      <c r="B71" s="31" t="s">
        <v>171</v>
      </c>
      <c r="C71" s="19" t="s">
        <v>1573</v>
      </c>
      <c r="D71" s="31" t="s">
        <v>54</v>
      </c>
      <c r="E71" s="31">
        <v>1</v>
      </c>
      <c r="F71" s="17"/>
      <c r="G71" s="17"/>
      <c r="H71" s="38"/>
    </row>
    <row r="72" ht="24" spans="1:8">
      <c r="A72" s="30">
        <v>56</v>
      </c>
      <c r="B72" s="31" t="s">
        <v>1574</v>
      </c>
      <c r="C72" s="19" t="s">
        <v>1575</v>
      </c>
      <c r="D72" s="31" t="s">
        <v>54</v>
      </c>
      <c r="E72" s="31">
        <v>1</v>
      </c>
      <c r="F72" s="17"/>
      <c r="G72" s="17"/>
      <c r="H72" s="38"/>
    </row>
    <row r="73" ht="48" spans="1:8">
      <c r="A73" s="30">
        <v>57</v>
      </c>
      <c r="B73" s="31" t="s">
        <v>1576</v>
      </c>
      <c r="C73" s="19" t="s">
        <v>1577</v>
      </c>
      <c r="D73" s="31" t="s">
        <v>54</v>
      </c>
      <c r="E73" s="31">
        <v>1</v>
      </c>
      <c r="F73" s="17"/>
      <c r="G73" s="17"/>
      <c r="H73" s="38"/>
    </row>
    <row r="74" ht="36" spans="1:8">
      <c r="A74" s="30">
        <v>58</v>
      </c>
      <c r="B74" s="31" t="s">
        <v>189</v>
      </c>
      <c r="C74" s="19" t="s">
        <v>1578</v>
      </c>
      <c r="D74" s="31" t="s">
        <v>54</v>
      </c>
      <c r="E74" s="31">
        <v>1</v>
      </c>
      <c r="F74" s="17"/>
      <c r="G74" s="17"/>
      <c r="H74" s="38"/>
    </row>
    <row r="75" spans="1:8">
      <c r="A75" s="29" t="s">
        <v>1579</v>
      </c>
      <c r="B75" s="29"/>
      <c r="C75" s="29"/>
      <c r="D75" s="29"/>
      <c r="E75" s="29"/>
      <c r="F75" s="28"/>
      <c r="G75" s="28"/>
      <c r="H75" s="29"/>
    </row>
    <row r="76" ht="36" spans="1:8">
      <c r="A76" s="30">
        <v>59</v>
      </c>
      <c r="B76" s="31" t="s">
        <v>1580</v>
      </c>
      <c r="C76" s="19" t="s">
        <v>1581</v>
      </c>
      <c r="D76" s="31" t="s">
        <v>54</v>
      </c>
      <c r="E76" s="31">
        <v>1</v>
      </c>
      <c r="F76" s="17"/>
      <c r="G76" s="17"/>
      <c r="H76" s="38"/>
    </row>
    <row r="77" ht="24" spans="1:8">
      <c r="A77" s="30">
        <v>60</v>
      </c>
      <c r="B77" s="31" t="s">
        <v>1582</v>
      </c>
      <c r="C77" s="19" t="s">
        <v>1583</v>
      </c>
      <c r="D77" s="31" t="s">
        <v>54</v>
      </c>
      <c r="E77" s="31">
        <v>1</v>
      </c>
      <c r="F77" s="17"/>
      <c r="G77" s="17"/>
      <c r="H77" s="38"/>
    </row>
    <row r="78" ht="72" spans="1:8">
      <c r="A78" s="30">
        <v>61</v>
      </c>
      <c r="B78" s="31" t="s">
        <v>1584</v>
      </c>
      <c r="C78" s="19" t="s">
        <v>1585</v>
      </c>
      <c r="D78" s="31" t="s">
        <v>54</v>
      </c>
      <c r="E78" s="31">
        <v>1</v>
      </c>
      <c r="F78" s="17"/>
      <c r="G78" s="17"/>
      <c r="H78" s="38"/>
    </row>
    <row r="79" ht="36" spans="1:8">
      <c r="A79" s="30">
        <v>62</v>
      </c>
      <c r="B79" s="31" t="s">
        <v>217</v>
      </c>
      <c r="C79" s="19" t="s">
        <v>1586</v>
      </c>
      <c r="D79" s="31" t="s">
        <v>54</v>
      </c>
      <c r="E79" s="31">
        <v>1</v>
      </c>
      <c r="F79" s="17"/>
      <c r="G79" s="17"/>
      <c r="H79" s="38"/>
    </row>
    <row r="80" ht="36" spans="1:8">
      <c r="A80" s="30">
        <v>63</v>
      </c>
      <c r="B80" s="31" t="s">
        <v>1587</v>
      </c>
      <c r="C80" s="19" t="s">
        <v>1588</v>
      </c>
      <c r="D80" s="31" t="s">
        <v>54</v>
      </c>
      <c r="E80" s="31">
        <v>1</v>
      </c>
      <c r="F80" s="17"/>
      <c r="G80" s="17"/>
      <c r="H80" s="38"/>
    </row>
    <row r="81" ht="24" spans="1:8">
      <c r="A81" s="30">
        <v>64</v>
      </c>
      <c r="B81" s="31" t="s">
        <v>1589</v>
      </c>
      <c r="C81" s="19" t="s">
        <v>1590</v>
      </c>
      <c r="D81" s="31" t="s">
        <v>54</v>
      </c>
      <c r="E81" s="31">
        <v>1</v>
      </c>
      <c r="F81" s="17"/>
      <c r="G81" s="17"/>
      <c r="H81" s="38"/>
    </row>
    <row r="82" ht="36" spans="1:8">
      <c r="A82" s="30">
        <v>65</v>
      </c>
      <c r="B82" s="31" t="s">
        <v>1591</v>
      </c>
      <c r="C82" s="19" t="s">
        <v>1592</v>
      </c>
      <c r="D82" s="31" t="s">
        <v>54</v>
      </c>
      <c r="E82" s="31">
        <v>1</v>
      </c>
      <c r="F82" s="17"/>
      <c r="G82" s="17"/>
      <c r="H82" s="38"/>
    </row>
    <row r="83" ht="24" spans="1:8">
      <c r="A83" s="30">
        <v>66</v>
      </c>
      <c r="B83" s="31" t="s">
        <v>117</v>
      </c>
      <c r="C83" s="19" t="s">
        <v>1593</v>
      </c>
      <c r="D83" s="31" t="s">
        <v>54</v>
      </c>
      <c r="E83" s="31">
        <v>1</v>
      </c>
      <c r="F83" s="17"/>
      <c r="G83" s="17"/>
      <c r="H83" s="38"/>
    </row>
    <row r="84" spans="1:8">
      <c r="A84" s="29" t="s">
        <v>1594</v>
      </c>
      <c r="B84" s="29"/>
      <c r="C84" s="29"/>
      <c r="D84" s="29"/>
      <c r="E84" s="29"/>
      <c r="F84" s="28"/>
      <c r="G84" s="28"/>
      <c r="H84" s="29"/>
    </row>
    <row r="85" ht="72" spans="1:8">
      <c r="A85" s="30">
        <v>67</v>
      </c>
      <c r="B85" s="31" t="s">
        <v>1595</v>
      </c>
      <c r="C85" s="19" t="s">
        <v>1596</v>
      </c>
      <c r="D85" s="31" t="s">
        <v>54</v>
      </c>
      <c r="E85" s="31">
        <v>1</v>
      </c>
      <c r="F85" s="17"/>
      <c r="G85" s="17"/>
      <c r="H85" s="38"/>
    </row>
    <row r="86" ht="60" spans="1:8">
      <c r="A86" s="30">
        <v>68</v>
      </c>
      <c r="B86" s="31" t="s">
        <v>1597</v>
      </c>
      <c r="C86" s="19" t="s">
        <v>1598</v>
      </c>
      <c r="D86" s="31" t="s">
        <v>54</v>
      </c>
      <c r="E86" s="31">
        <v>1</v>
      </c>
      <c r="F86" s="17"/>
      <c r="G86" s="17"/>
      <c r="H86" s="38"/>
    </row>
    <row r="87" ht="36" spans="1:8">
      <c r="A87" s="30">
        <v>69</v>
      </c>
      <c r="B87" s="31" t="s">
        <v>1599</v>
      </c>
      <c r="C87" s="19" t="s">
        <v>1600</v>
      </c>
      <c r="D87" s="31" t="s">
        <v>54</v>
      </c>
      <c r="E87" s="31">
        <v>1</v>
      </c>
      <c r="F87" s="17"/>
      <c r="G87" s="17"/>
      <c r="H87" s="38"/>
    </row>
    <row r="88" ht="48" spans="1:8">
      <c r="A88" s="30">
        <v>70</v>
      </c>
      <c r="B88" s="31" t="s">
        <v>1601</v>
      </c>
      <c r="C88" s="19" t="s">
        <v>1602</v>
      </c>
      <c r="D88" s="31" t="s">
        <v>54</v>
      </c>
      <c r="E88" s="31">
        <v>1</v>
      </c>
      <c r="F88" s="17"/>
      <c r="G88" s="17"/>
      <c r="H88" s="38"/>
    </row>
    <row r="89" ht="48" spans="1:8">
      <c r="A89" s="30">
        <v>71</v>
      </c>
      <c r="B89" s="31" t="s">
        <v>1603</v>
      </c>
      <c r="C89" s="19" t="s">
        <v>1604</v>
      </c>
      <c r="D89" s="31" t="s">
        <v>54</v>
      </c>
      <c r="E89" s="31">
        <v>1</v>
      </c>
      <c r="F89" s="17"/>
      <c r="G89" s="17"/>
      <c r="H89" s="38"/>
    </row>
    <row r="90" ht="48" spans="1:8">
      <c r="A90" s="30">
        <v>72</v>
      </c>
      <c r="B90" s="31" t="s">
        <v>1605</v>
      </c>
      <c r="C90" s="19" t="s">
        <v>1606</v>
      </c>
      <c r="D90" s="31" t="s">
        <v>54</v>
      </c>
      <c r="E90" s="31">
        <v>1</v>
      </c>
      <c r="F90" s="17"/>
      <c r="G90" s="17"/>
      <c r="H90" s="38"/>
    </row>
    <row r="91" spans="1:8">
      <c r="A91" s="29" t="s">
        <v>1607</v>
      </c>
      <c r="B91" s="29"/>
      <c r="C91" s="29"/>
      <c r="D91" s="29"/>
      <c r="E91" s="29"/>
      <c r="F91" s="28"/>
      <c r="G91" s="28"/>
      <c r="H91" s="29"/>
    </row>
    <row r="92" ht="24" spans="1:8">
      <c r="A92" s="30">
        <v>73</v>
      </c>
      <c r="B92" s="31" t="s">
        <v>1509</v>
      </c>
      <c r="C92" s="19" t="s">
        <v>1608</v>
      </c>
      <c r="D92" s="31" t="s">
        <v>54</v>
      </c>
      <c r="E92" s="31">
        <v>1</v>
      </c>
      <c r="F92" s="17"/>
      <c r="G92" s="17"/>
      <c r="H92" s="38"/>
    </row>
    <row r="93" ht="24" spans="1:8">
      <c r="A93" s="30">
        <v>74</v>
      </c>
      <c r="B93" s="31" t="s">
        <v>131</v>
      </c>
      <c r="C93" s="19" t="s">
        <v>1609</v>
      </c>
      <c r="D93" s="31" t="s">
        <v>54</v>
      </c>
      <c r="E93" s="31">
        <v>1</v>
      </c>
      <c r="F93" s="17"/>
      <c r="G93" s="17"/>
      <c r="H93" s="38"/>
    </row>
    <row r="94" ht="36" spans="1:8">
      <c r="A94" s="30">
        <v>75</v>
      </c>
      <c r="B94" s="31" t="s">
        <v>1610</v>
      </c>
      <c r="C94" s="19" t="s">
        <v>1611</v>
      </c>
      <c r="D94" s="31" t="s">
        <v>54</v>
      </c>
      <c r="E94" s="31">
        <v>1</v>
      </c>
      <c r="F94" s="17"/>
      <c r="G94" s="17"/>
      <c r="H94" s="38"/>
    </row>
    <row r="95" ht="60" spans="1:8">
      <c r="A95" s="30">
        <v>76</v>
      </c>
      <c r="B95" s="31" t="s">
        <v>1612</v>
      </c>
      <c r="C95" s="19" t="s">
        <v>1613</v>
      </c>
      <c r="D95" s="31" t="s">
        <v>54</v>
      </c>
      <c r="E95" s="31">
        <v>1</v>
      </c>
      <c r="F95" s="17"/>
      <c r="G95" s="17"/>
      <c r="H95" s="38"/>
    </row>
    <row r="96" ht="36" spans="1:8">
      <c r="A96" s="30">
        <v>77</v>
      </c>
      <c r="B96" s="31" t="s">
        <v>1614</v>
      </c>
      <c r="C96" s="19" t="s">
        <v>1615</v>
      </c>
      <c r="D96" s="31" t="s">
        <v>54</v>
      </c>
      <c r="E96" s="31">
        <v>1</v>
      </c>
      <c r="F96" s="17"/>
      <c r="G96" s="17"/>
      <c r="H96" s="38"/>
    </row>
    <row r="97" spans="1:8">
      <c r="A97" s="30">
        <v>78</v>
      </c>
      <c r="B97" s="31" t="s">
        <v>1616</v>
      </c>
      <c r="C97" s="19" t="s">
        <v>1617</v>
      </c>
      <c r="D97" s="31" t="s">
        <v>54</v>
      </c>
      <c r="E97" s="31">
        <v>1</v>
      </c>
      <c r="F97" s="17"/>
      <c r="G97" s="17"/>
      <c r="H97" s="38"/>
    </row>
    <row r="98" ht="36" spans="1:8">
      <c r="A98" s="30">
        <v>79</v>
      </c>
      <c r="B98" s="31" t="s">
        <v>1618</v>
      </c>
      <c r="C98" s="19" t="s">
        <v>1619</v>
      </c>
      <c r="D98" s="31" t="s">
        <v>54</v>
      </c>
      <c r="E98" s="31">
        <v>1</v>
      </c>
      <c r="F98" s="17"/>
      <c r="G98" s="17"/>
      <c r="H98" s="38"/>
    </row>
    <row r="99" ht="24" spans="1:8">
      <c r="A99" s="30">
        <v>80</v>
      </c>
      <c r="B99" s="31" t="s">
        <v>1620</v>
      </c>
      <c r="C99" s="19" t="s">
        <v>1621</v>
      </c>
      <c r="D99" s="31" t="s">
        <v>54</v>
      </c>
      <c r="E99" s="31">
        <v>1</v>
      </c>
      <c r="F99" s="17"/>
      <c r="G99" s="17"/>
      <c r="H99" s="38"/>
    </row>
    <row r="100" spans="1:8">
      <c r="A100" s="30">
        <v>81</v>
      </c>
      <c r="B100" s="31" t="s">
        <v>1622</v>
      </c>
      <c r="C100" s="19" t="s">
        <v>1623</v>
      </c>
      <c r="D100" s="31" t="s">
        <v>54</v>
      </c>
      <c r="E100" s="31">
        <v>1</v>
      </c>
      <c r="F100" s="17"/>
      <c r="G100" s="17"/>
      <c r="H100" s="38"/>
    </row>
    <row r="101" spans="1:8">
      <c r="A101" s="30">
        <v>82</v>
      </c>
      <c r="B101" s="31" t="s">
        <v>117</v>
      </c>
      <c r="C101" s="19" t="s">
        <v>1624</v>
      </c>
      <c r="D101" s="31" t="s">
        <v>54</v>
      </c>
      <c r="E101" s="31">
        <v>1</v>
      </c>
      <c r="F101" s="17"/>
      <c r="G101" s="17"/>
      <c r="H101" s="38"/>
    </row>
    <row r="102" ht="24" spans="1:8">
      <c r="A102" s="30">
        <v>83</v>
      </c>
      <c r="B102" s="31" t="s">
        <v>478</v>
      </c>
      <c r="C102" s="19" t="s">
        <v>1625</v>
      </c>
      <c r="D102" s="31" t="s">
        <v>54</v>
      </c>
      <c r="E102" s="31">
        <v>1</v>
      </c>
      <c r="F102" s="17"/>
      <c r="G102" s="17"/>
      <c r="H102" s="38"/>
    </row>
    <row r="103" ht="24" spans="1:8">
      <c r="A103" s="30">
        <v>84</v>
      </c>
      <c r="B103" s="31" t="s">
        <v>1626</v>
      </c>
      <c r="C103" s="19" t="s">
        <v>1627</v>
      </c>
      <c r="D103" s="31" t="s">
        <v>54</v>
      </c>
      <c r="E103" s="31">
        <v>1</v>
      </c>
      <c r="F103" s="17"/>
      <c r="G103" s="17"/>
      <c r="H103" s="38"/>
    </row>
    <row r="104" spans="1:8">
      <c r="A104" s="29" t="s">
        <v>1628</v>
      </c>
      <c r="B104" s="29"/>
      <c r="C104" s="29"/>
      <c r="D104" s="29"/>
      <c r="E104" s="29"/>
      <c r="F104" s="28"/>
      <c r="G104" s="28"/>
      <c r="H104" s="29"/>
    </row>
    <row r="105" ht="60" spans="1:8">
      <c r="A105" s="30">
        <v>85</v>
      </c>
      <c r="B105" s="31" t="s">
        <v>1629</v>
      </c>
      <c r="C105" s="19" t="s">
        <v>1630</v>
      </c>
      <c r="D105" s="31" t="s">
        <v>54</v>
      </c>
      <c r="E105" s="31">
        <v>1</v>
      </c>
      <c r="F105" s="17"/>
      <c r="G105" s="17"/>
      <c r="H105" s="38"/>
    </row>
    <row r="106" ht="60" spans="1:8">
      <c r="A106" s="30">
        <v>86</v>
      </c>
      <c r="B106" s="31" t="s">
        <v>1631</v>
      </c>
      <c r="C106" s="19" t="s">
        <v>1632</v>
      </c>
      <c r="D106" s="31" t="s">
        <v>54</v>
      </c>
      <c r="E106" s="31">
        <v>1</v>
      </c>
      <c r="F106" s="17"/>
      <c r="G106" s="17"/>
      <c r="H106" s="38"/>
    </row>
    <row r="107" spans="1:8">
      <c r="A107" s="30">
        <v>87</v>
      </c>
      <c r="B107" s="31" t="s">
        <v>1633</v>
      </c>
      <c r="C107" s="19" t="s">
        <v>1634</v>
      </c>
      <c r="D107" s="31" t="s">
        <v>54</v>
      </c>
      <c r="E107" s="31">
        <v>1</v>
      </c>
      <c r="F107" s="17"/>
      <c r="G107" s="17"/>
      <c r="H107" s="38"/>
    </row>
    <row r="108" ht="36" spans="1:8">
      <c r="A108" s="30">
        <v>88</v>
      </c>
      <c r="B108" s="31" t="s">
        <v>1635</v>
      </c>
      <c r="C108" s="19" t="s">
        <v>1636</v>
      </c>
      <c r="D108" s="31" t="s">
        <v>54</v>
      </c>
      <c r="E108" s="31">
        <v>1</v>
      </c>
      <c r="F108" s="17"/>
      <c r="G108" s="17"/>
      <c r="H108" s="38"/>
    </row>
    <row r="109" ht="36" spans="1:8">
      <c r="A109" s="30">
        <v>89</v>
      </c>
      <c r="B109" s="31" t="s">
        <v>1637</v>
      </c>
      <c r="C109" s="19" t="s">
        <v>1638</v>
      </c>
      <c r="D109" s="31" t="s">
        <v>54</v>
      </c>
      <c r="E109" s="31">
        <v>1</v>
      </c>
      <c r="F109" s="17"/>
      <c r="G109" s="17"/>
      <c r="H109" s="38"/>
    </row>
    <row r="110" spans="1:8">
      <c r="A110" s="30">
        <v>90</v>
      </c>
      <c r="B110" s="31" t="s">
        <v>1639</v>
      </c>
      <c r="C110" s="19" t="s">
        <v>1640</v>
      </c>
      <c r="D110" s="31" t="s">
        <v>54</v>
      </c>
      <c r="E110" s="31">
        <v>1</v>
      </c>
      <c r="F110" s="17"/>
      <c r="G110" s="17"/>
      <c r="H110" s="38"/>
    </row>
    <row r="111" ht="36" spans="1:8">
      <c r="A111" s="30">
        <v>91</v>
      </c>
      <c r="B111" s="31" t="s">
        <v>1641</v>
      </c>
      <c r="C111" s="19" t="s">
        <v>1642</v>
      </c>
      <c r="D111" s="31" t="s">
        <v>54</v>
      </c>
      <c r="E111" s="31">
        <v>1</v>
      </c>
      <c r="F111" s="17"/>
      <c r="G111" s="17"/>
      <c r="H111" s="38"/>
    </row>
    <row r="112" ht="36" spans="1:8">
      <c r="A112" s="30">
        <v>92</v>
      </c>
      <c r="B112" s="31" t="s">
        <v>1643</v>
      </c>
      <c r="C112" s="19" t="s">
        <v>1644</v>
      </c>
      <c r="D112" s="31" t="s">
        <v>54</v>
      </c>
      <c r="E112" s="31">
        <v>1</v>
      </c>
      <c r="F112" s="17"/>
      <c r="G112" s="17"/>
      <c r="H112" s="38"/>
    </row>
    <row r="113" ht="36" spans="1:8">
      <c r="A113" s="30">
        <v>93</v>
      </c>
      <c r="B113" s="31" t="s">
        <v>1645</v>
      </c>
      <c r="C113" s="19" t="s">
        <v>1646</v>
      </c>
      <c r="D113" s="31" t="s">
        <v>54</v>
      </c>
      <c r="E113" s="31">
        <v>1</v>
      </c>
      <c r="F113" s="17"/>
      <c r="G113" s="17"/>
      <c r="H113" s="38"/>
    </row>
    <row r="114" spans="1:8">
      <c r="A114" s="29" t="s">
        <v>1647</v>
      </c>
      <c r="B114" s="29"/>
      <c r="C114" s="29"/>
      <c r="D114" s="29"/>
      <c r="E114" s="29"/>
      <c r="F114" s="28"/>
      <c r="G114" s="28"/>
      <c r="H114" s="29"/>
    </row>
    <row r="115" spans="1:8">
      <c r="A115" s="30">
        <v>94</v>
      </c>
      <c r="B115" s="31" t="s">
        <v>1648</v>
      </c>
      <c r="C115" s="19" t="s">
        <v>1649</v>
      </c>
      <c r="D115" s="31" t="s">
        <v>54</v>
      </c>
      <c r="E115" s="31">
        <v>1</v>
      </c>
      <c r="F115" s="17"/>
      <c r="G115" s="17"/>
      <c r="H115" s="38"/>
    </row>
    <row r="116" ht="24" spans="1:8">
      <c r="A116" s="30">
        <v>95</v>
      </c>
      <c r="B116" s="31" t="s">
        <v>1650</v>
      </c>
      <c r="C116" s="19" t="s">
        <v>1651</v>
      </c>
      <c r="D116" s="31" t="s">
        <v>54</v>
      </c>
      <c r="E116" s="31">
        <v>1</v>
      </c>
      <c r="F116" s="17"/>
      <c r="G116" s="17"/>
      <c r="H116" s="38"/>
    </row>
    <row r="117" ht="24" spans="1:8">
      <c r="A117" s="30">
        <v>96</v>
      </c>
      <c r="B117" s="31" t="s">
        <v>1652</v>
      </c>
      <c r="C117" s="19" t="s">
        <v>1653</v>
      </c>
      <c r="D117" s="31" t="s">
        <v>54</v>
      </c>
      <c r="E117" s="31">
        <v>1</v>
      </c>
      <c r="F117" s="17"/>
      <c r="G117" s="17"/>
      <c r="H117" s="34"/>
    </row>
    <row r="118" spans="1:8">
      <c r="A118" s="30">
        <v>97</v>
      </c>
      <c r="B118" s="31" t="s">
        <v>1654</v>
      </c>
      <c r="C118" s="19" t="s">
        <v>1655</v>
      </c>
      <c r="D118" s="31" t="s">
        <v>54</v>
      </c>
      <c r="E118" s="31">
        <v>1</v>
      </c>
      <c r="F118" s="17"/>
      <c r="G118" s="17"/>
      <c r="H118" s="34"/>
    </row>
    <row r="119" s="25" customFormat="1" spans="1:8">
      <c r="A119" s="39" t="s">
        <v>961</v>
      </c>
      <c r="B119" s="39"/>
      <c r="C119" s="39"/>
      <c r="D119" s="39"/>
      <c r="E119" s="39"/>
      <c r="F119" s="40"/>
      <c r="G119" s="40"/>
      <c r="H119" s="41"/>
    </row>
    <row r="120" s="25" customFormat="1" spans="1:8">
      <c r="A120" s="39" t="s">
        <v>686</v>
      </c>
      <c r="B120" s="39"/>
      <c r="C120" s="39"/>
      <c r="D120" s="39"/>
      <c r="E120" s="39"/>
      <c r="F120" s="40"/>
      <c r="G120" s="40"/>
      <c r="H120" s="41"/>
    </row>
  </sheetData>
  <mergeCells count="50">
    <mergeCell ref="A1:H1"/>
    <mergeCell ref="A3:H3"/>
    <mergeCell ref="A4:H4"/>
    <mergeCell ref="A8:H8"/>
    <mergeCell ref="A14:H14"/>
    <mergeCell ref="A22:H22"/>
    <mergeCell ref="A32:H32"/>
    <mergeCell ref="A35:H35"/>
    <mergeCell ref="A45:H45"/>
    <mergeCell ref="A49:H49"/>
    <mergeCell ref="A54:F54"/>
    <mergeCell ref="A55:H55"/>
    <mergeCell ref="A56:H56"/>
    <mergeCell ref="A66:H66"/>
    <mergeCell ref="A70:H70"/>
    <mergeCell ref="A75:H75"/>
    <mergeCell ref="A84:H84"/>
    <mergeCell ref="A91:H91"/>
    <mergeCell ref="A104:H104"/>
    <mergeCell ref="A114:H114"/>
    <mergeCell ref="A119:F119"/>
    <mergeCell ref="A120:F120"/>
    <mergeCell ref="F5:F7"/>
    <mergeCell ref="F9:F13"/>
    <mergeCell ref="F15:F21"/>
    <mergeCell ref="F23:F31"/>
    <mergeCell ref="F33:F34"/>
    <mergeCell ref="F36:F44"/>
    <mergeCell ref="F57:F65"/>
    <mergeCell ref="F67:F69"/>
    <mergeCell ref="F71:F74"/>
    <mergeCell ref="F76:F83"/>
    <mergeCell ref="F85:F90"/>
    <mergeCell ref="F92:F103"/>
    <mergeCell ref="F105:F113"/>
    <mergeCell ref="F115:F116"/>
    <mergeCell ref="G5:G7"/>
    <mergeCell ref="G9:G13"/>
    <mergeCell ref="G15:G21"/>
    <mergeCell ref="G23:G31"/>
    <mergeCell ref="G33:G34"/>
    <mergeCell ref="G36:G44"/>
    <mergeCell ref="G57:G65"/>
    <mergeCell ref="G67:G69"/>
    <mergeCell ref="G71:G74"/>
    <mergeCell ref="G76:G83"/>
    <mergeCell ref="G85:G90"/>
    <mergeCell ref="G92:G103"/>
    <mergeCell ref="G105:G113"/>
    <mergeCell ref="G115:G116"/>
  </mergeCells>
  <pageMargins left="0.75" right="0.75" top="1" bottom="1" header="0.5" footer="0.5"/>
  <pageSetup paperSize="9" scale="8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tabSelected="1" view="pageBreakPreview" zoomScaleNormal="130" workbookViewId="0">
      <selection activeCell="N15" sqref="N15"/>
    </sheetView>
  </sheetViews>
  <sheetFormatPr defaultColWidth="8.89166666666667" defaultRowHeight="13.5" outlineLevelCol="6"/>
  <cols>
    <col min="1" max="1" width="9"/>
    <col min="2" max="2" width="21.1416666666667" customWidth="1"/>
    <col min="3" max="3" width="46.6666666666667" customWidth="1"/>
    <col min="4" max="5" width="5.575" customWidth="1"/>
    <col min="6" max="7" width="5.575" style="9" customWidth="1"/>
  </cols>
  <sheetData>
    <row r="1" ht="18.75" spans="1:7">
      <c r="A1" s="10" t="s">
        <v>38</v>
      </c>
      <c r="B1" s="10"/>
      <c r="C1" s="10"/>
      <c r="D1" s="10"/>
      <c r="E1" s="10"/>
      <c r="F1" s="10"/>
      <c r="G1" s="10"/>
    </row>
    <row r="2" spans="1:7">
      <c r="A2" s="11" t="s">
        <v>1</v>
      </c>
      <c r="B2" s="12" t="s">
        <v>1656</v>
      </c>
      <c r="C2" s="12" t="s">
        <v>1657</v>
      </c>
      <c r="D2" s="11" t="s">
        <v>45</v>
      </c>
      <c r="E2" s="11" t="s">
        <v>46</v>
      </c>
      <c r="F2" s="13" t="s">
        <v>47</v>
      </c>
      <c r="G2" s="13" t="s">
        <v>48</v>
      </c>
    </row>
    <row r="3" ht="24" spans="1:7">
      <c r="A3" s="14">
        <v>1</v>
      </c>
      <c r="B3" s="15" t="s">
        <v>1658</v>
      </c>
      <c r="C3" s="16" t="s">
        <v>1659</v>
      </c>
      <c r="D3" s="14" t="s">
        <v>54</v>
      </c>
      <c r="E3" s="14">
        <v>1</v>
      </c>
      <c r="F3" s="17"/>
      <c r="G3" s="17"/>
    </row>
    <row r="4" ht="24" spans="1:7">
      <c r="A4" s="14">
        <v>2</v>
      </c>
      <c r="B4" s="15" t="s">
        <v>104</v>
      </c>
      <c r="C4" s="16" t="s">
        <v>1660</v>
      </c>
      <c r="D4" s="14" t="s">
        <v>54</v>
      </c>
      <c r="E4" s="14">
        <v>1</v>
      </c>
      <c r="F4" s="17"/>
      <c r="G4" s="17"/>
    </row>
    <row r="5" spans="1:7">
      <c r="A5" s="14">
        <v>3</v>
      </c>
      <c r="B5" s="15" t="s">
        <v>635</v>
      </c>
      <c r="C5" s="16" t="s">
        <v>1661</v>
      </c>
      <c r="D5" s="14" t="s">
        <v>54</v>
      </c>
      <c r="E5" s="14">
        <v>1</v>
      </c>
      <c r="F5" s="17"/>
      <c r="G5" s="17"/>
    </row>
    <row r="6" spans="1:7">
      <c r="A6" s="14">
        <v>4</v>
      </c>
      <c r="B6" s="15" t="s">
        <v>637</v>
      </c>
      <c r="C6" s="16" t="s">
        <v>1662</v>
      </c>
      <c r="D6" s="14" t="s">
        <v>54</v>
      </c>
      <c r="E6" s="14">
        <v>1</v>
      </c>
      <c r="F6" s="17"/>
      <c r="G6" s="17"/>
    </row>
    <row r="7" spans="1:7">
      <c r="A7" s="14">
        <v>5</v>
      </c>
      <c r="B7" s="18" t="s">
        <v>1663</v>
      </c>
      <c r="C7" s="19" t="s">
        <v>1664</v>
      </c>
      <c r="D7" s="14" t="s">
        <v>54</v>
      </c>
      <c r="E7" s="14">
        <v>1</v>
      </c>
      <c r="F7" s="17"/>
      <c r="G7" s="17"/>
    </row>
    <row r="8" spans="1:7">
      <c r="A8" s="14">
        <v>6</v>
      </c>
      <c r="B8" s="20"/>
      <c r="C8" s="19" t="s">
        <v>1665</v>
      </c>
      <c r="D8" s="14" t="s">
        <v>54</v>
      </c>
      <c r="E8" s="14">
        <v>1</v>
      </c>
      <c r="F8" s="17"/>
      <c r="G8" s="17"/>
    </row>
    <row r="9" spans="1:7">
      <c r="A9" s="14">
        <v>7</v>
      </c>
      <c r="B9" s="20"/>
      <c r="C9" s="19" t="s">
        <v>1666</v>
      </c>
      <c r="D9" s="14" t="s">
        <v>54</v>
      </c>
      <c r="E9" s="14">
        <v>1</v>
      </c>
      <c r="F9" s="17"/>
      <c r="G9" s="17"/>
    </row>
    <row r="10" spans="1:7">
      <c r="A10" s="14">
        <v>8</v>
      </c>
      <c r="B10" s="20"/>
      <c r="C10" s="19" t="s">
        <v>1667</v>
      </c>
      <c r="D10" s="14" t="s">
        <v>54</v>
      </c>
      <c r="E10" s="14">
        <v>1</v>
      </c>
      <c r="F10" s="17"/>
      <c r="G10" s="17"/>
    </row>
    <row r="11" spans="1:7">
      <c r="A11" s="14">
        <v>9</v>
      </c>
      <c r="B11" s="20"/>
      <c r="C11" s="19" t="s">
        <v>1668</v>
      </c>
      <c r="D11" s="14" t="s">
        <v>54</v>
      </c>
      <c r="E11" s="14">
        <v>1</v>
      </c>
      <c r="F11" s="17"/>
      <c r="G11" s="17"/>
    </row>
    <row r="12" spans="1:7">
      <c r="A12" s="14">
        <v>10</v>
      </c>
      <c r="B12" s="20"/>
      <c r="C12" s="19" t="s">
        <v>1669</v>
      </c>
      <c r="D12" s="14" t="s">
        <v>54</v>
      </c>
      <c r="E12" s="14">
        <v>1</v>
      </c>
      <c r="F12" s="17"/>
      <c r="G12" s="17"/>
    </row>
    <row r="13" spans="1:7">
      <c r="A13" s="14">
        <v>11</v>
      </c>
      <c r="B13" s="20"/>
      <c r="C13" s="19" t="s">
        <v>1670</v>
      </c>
      <c r="D13" s="14" t="s">
        <v>54</v>
      </c>
      <c r="E13" s="14">
        <v>1</v>
      </c>
      <c r="F13" s="17"/>
      <c r="G13" s="17"/>
    </row>
    <row r="14" spans="1:7">
      <c r="A14" s="14">
        <v>12</v>
      </c>
      <c r="B14" s="21"/>
      <c r="C14" s="19" t="s">
        <v>1671</v>
      </c>
      <c r="D14" s="14" t="s">
        <v>54</v>
      </c>
      <c r="E14" s="14">
        <v>1</v>
      </c>
      <c r="F14" s="17"/>
      <c r="G14" s="17"/>
    </row>
    <row r="15" ht="24" spans="1:7">
      <c r="A15" s="14">
        <v>13</v>
      </c>
      <c r="B15" s="15" t="s">
        <v>1672</v>
      </c>
      <c r="C15" s="16" t="s">
        <v>1673</v>
      </c>
      <c r="D15" s="14" t="s">
        <v>54</v>
      </c>
      <c r="E15" s="14">
        <v>1</v>
      </c>
      <c r="F15" s="17"/>
      <c r="G15" s="17"/>
    </row>
    <row r="16" ht="24" spans="1:7">
      <c r="A16" s="14">
        <v>14</v>
      </c>
      <c r="B16" s="15" t="s">
        <v>27</v>
      </c>
      <c r="C16" s="16" t="s">
        <v>1674</v>
      </c>
      <c r="D16" s="14" t="s">
        <v>54</v>
      </c>
      <c r="E16" s="14">
        <v>1</v>
      </c>
      <c r="F16" s="17"/>
      <c r="G16" s="17"/>
    </row>
    <row r="17" ht="24" spans="1:7">
      <c r="A17" s="14">
        <v>15</v>
      </c>
      <c r="B17" s="15" t="s">
        <v>1675</v>
      </c>
      <c r="C17" s="16" t="s">
        <v>1676</v>
      </c>
      <c r="D17" s="14" t="s">
        <v>54</v>
      </c>
      <c r="E17" s="14">
        <v>1</v>
      </c>
      <c r="F17" s="17"/>
      <c r="G17" s="17"/>
    </row>
    <row r="18" spans="1:7">
      <c r="A18" s="14">
        <v>16</v>
      </c>
      <c r="B18" s="15" t="s">
        <v>1677</v>
      </c>
      <c r="C18" s="16" t="s">
        <v>1678</v>
      </c>
      <c r="D18" s="14" t="s">
        <v>54</v>
      </c>
      <c r="E18" s="14">
        <v>1</v>
      </c>
      <c r="F18" s="17"/>
      <c r="G18" s="17"/>
    </row>
    <row r="19" spans="1:7">
      <c r="A19" s="14">
        <v>17</v>
      </c>
      <c r="B19" s="15" t="s">
        <v>1679</v>
      </c>
      <c r="C19" s="16" t="s">
        <v>1680</v>
      </c>
      <c r="D19" s="14" t="s">
        <v>54</v>
      </c>
      <c r="E19" s="14">
        <v>1</v>
      </c>
      <c r="F19" s="17"/>
      <c r="G19" s="17"/>
    </row>
    <row r="20" spans="1:7">
      <c r="A20" s="22" t="s">
        <v>686</v>
      </c>
      <c r="B20" s="23"/>
      <c r="C20" s="23"/>
      <c r="D20" s="23"/>
      <c r="E20" s="23"/>
      <c r="F20" s="24"/>
      <c r="G20" s="13"/>
    </row>
  </sheetData>
  <mergeCells count="3">
    <mergeCell ref="A1:G1"/>
    <mergeCell ref="A20:F20"/>
    <mergeCell ref="B7:B14"/>
  </mergeCells>
  <pageMargins left="0.75" right="0.75" top="1" bottom="1" header="0.5" footer="0.5"/>
  <pageSetup paperSize="9" scale="88"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D9" sqref="A1:D22"/>
    </sheetView>
  </sheetViews>
  <sheetFormatPr defaultColWidth="8.89166666666667" defaultRowHeight="13.5" outlineLevelCol="3"/>
  <cols>
    <col min="2" max="2" width="39.7833333333333" customWidth="1"/>
    <col min="3" max="3" width="8.89166666666667" style="1"/>
    <col min="4" max="4" width="9.89166666666667" style="1" customWidth="1"/>
  </cols>
  <sheetData>
    <row r="1" spans="1:4">
      <c r="A1" s="2" t="s">
        <v>1</v>
      </c>
      <c r="B1" s="2" t="s">
        <v>1681</v>
      </c>
      <c r="C1" s="3" t="s">
        <v>1682</v>
      </c>
      <c r="D1" s="3"/>
    </row>
    <row r="2" spans="1:4">
      <c r="A2" s="2"/>
      <c r="B2" s="2"/>
      <c r="C2" s="3" t="s">
        <v>1683</v>
      </c>
      <c r="D2" s="3" t="s">
        <v>1684</v>
      </c>
    </row>
    <row r="3" spans="1:4">
      <c r="A3" s="4" t="s">
        <v>5</v>
      </c>
      <c r="B3" s="5" t="s">
        <v>6</v>
      </c>
      <c r="C3" s="6" t="s">
        <v>1685</v>
      </c>
      <c r="D3" s="6" t="s">
        <v>1685</v>
      </c>
    </row>
    <row r="4" spans="1:4">
      <c r="A4" s="4" t="s">
        <v>1686</v>
      </c>
      <c r="B4" s="7" t="s">
        <v>6</v>
      </c>
      <c r="C4" s="6" t="s">
        <v>1685</v>
      </c>
      <c r="D4" s="6"/>
    </row>
    <row r="5" spans="1:4">
      <c r="A5" s="4" t="s">
        <v>1687</v>
      </c>
      <c r="B5" s="7" t="s">
        <v>8</v>
      </c>
      <c r="C5" s="6" t="s">
        <v>1685</v>
      </c>
      <c r="D5" s="6"/>
    </row>
    <row r="6" spans="1:4">
      <c r="A6" s="4" t="s">
        <v>1688</v>
      </c>
      <c r="B6" s="7" t="s">
        <v>9</v>
      </c>
      <c r="C6" s="6" t="s">
        <v>1685</v>
      </c>
      <c r="D6" s="6" t="s">
        <v>1685</v>
      </c>
    </row>
    <row r="7" spans="1:4">
      <c r="A7" s="8">
        <v>1</v>
      </c>
      <c r="B7" s="7" t="s">
        <v>11</v>
      </c>
      <c r="C7" s="6" t="s">
        <v>1685</v>
      </c>
      <c r="D7" s="6"/>
    </row>
    <row r="8" spans="1:4">
      <c r="A8" s="8">
        <v>2</v>
      </c>
      <c r="B8" s="7" t="s">
        <v>13</v>
      </c>
      <c r="C8" s="6" t="s">
        <v>1685</v>
      </c>
      <c r="D8" s="6"/>
    </row>
    <row r="9" spans="1:4">
      <c r="A9" s="8">
        <v>3</v>
      </c>
      <c r="B9" s="7" t="s">
        <v>15</v>
      </c>
      <c r="C9" s="6" t="s">
        <v>1685</v>
      </c>
      <c r="D9" s="6"/>
    </row>
    <row r="10" spans="1:4">
      <c r="A10" s="8">
        <v>4</v>
      </c>
      <c r="B10" s="7" t="s">
        <v>17</v>
      </c>
      <c r="C10" s="6" t="s">
        <v>1685</v>
      </c>
      <c r="D10" s="6"/>
    </row>
    <row r="11" spans="1:4">
      <c r="A11" s="8">
        <v>5</v>
      </c>
      <c r="B11" s="7" t="s">
        <v>19</v>
      </c>
      <c r="C11" s="6" t="s">
        <v>1685</v>
      </c>
      <c r="D11" s="6"/>
    </row>
    <row r="12" spans="1:4">
      <c r="A12" s="8">
        <v>6</v>
      </c>
      <c r="B12" s="7" t="s">
        <v>21</v>
      </c>
      <c r="C12" s="6" t="s">
        <v>1685</v>
      </c>
      <c r="D12" s="6"/>
    </row>
    <row r="13" spans="1:4">
      <c r="A13" s="8">
        <v>7</v>
      </c>
      <c r="B13" s="7" t="s">
        <v>23</v>
      </c>
      <c r="C13" s="6"/>
      <c r="D13" s="6" t="s">
        <v>1685</v>
      </c>
    </row>
    <row r="14" spans="1:4">
      <c r="A14" s="4" t="s">
        <v>1689</v>
      </c>
      <c r="B14" s="7" t="s">
        <v>24</v>
      </c>
      <c r="C14" s="6" t="s">
        <v>1685</v>
      </c>
      <c r="D14" s="6"/>
    </row>
    <row r="15" spans="1:4">
      <c r="A15" s="4" t="s">
        <v>25</v>
      </c>
      <c r="B15" s="5" t="s">
        <v>26</v>
      </c>
      <c r="C15" s="6" t="s">
        <v>1685</v>
      </c>
      <c r="D15" s="5"/>
    </row>
    <row r="16" spans="1:4">
      <c r="A16" s="4" t="s">
        <v>1686</v>
      </c>
      <c r="B16" s="7" t="s">
        <v>27</v>
      </c>
      <c r="C16" s="6" t="s">
        <v>1685</v>
      </c>
      <c r="D16" s="6"/>
    </row>
    <row r="17" spans="1:4">
      <c r="A17" s="4" t="s">
        <v>1687</v>
      </c>
      <c r="B17" s="7" t="s">
        <v>28</v>
      </c>
      <c r="C17" s="6" t="s">
        <v>1685</v>
      </c>
      <c r="D17" s="6"/>
    </row>
    <row r="18" spans="1:4">
      <c r="A18" s="4" t="s">
        <v>1688</v>
      </c>
      <c r="B18" s="7" t="s">
        <v>29</v>
      </c>
      <c r="C18" s="6" t="s">
        <v>1685</v>
      </c>
      <c r="D18" s="6"/>
    </row>
    <row r="19" spans="1:4">
      <c r="A19" s="4" t="s">
        <v>1689</v>
      </c>
      <c r="B19" s="7" t="s">
        <v>30</v>
      </c>
      <c r="C19" s="6" t="s">
        <v>1685</v>
      </c>
      <c r="D19" s="6"/>
    </row>
    <row r="20" spans="1:4">
      <c r="A20" s="4" t="s">
        <v>31</v>
      </c>
      <c r="B20" s="5" t="s">
        <v>32</v>
      </c>
      <c r="C20" s="6" t="s">
        <v>1685</v>
      </c>
      <c r="D20" s="5"/>
    </row>
    <row r="21" spans="1:4">
      <c r="A21" s="4" t="s">
        <v>1686</v>
      </c>
      <c r="B21" s="7" t="s">
        <v>33</v>
      </c>
      <c r="C21" s="6" t="s">
        <v>1685</v>
      </c>
      <c r="D21" s="6"/>
    </row>
    <row r="22" spans="1:4">
      <c r="A22" s="4" t="s">
        <v>1687</v>
      </c>
      <c r="B22" s="7" t="s">
        <v>34</v>
      </c>
      <c r="C22" s="6" t="s">
        <v>1685</v>
      </c>
      <c r="D22" s="6"/>
    </row>
  </sheetData>
  <mergeCells count="3">
    <mergeCell ref="C1:D1"/>
    <mergeCell ref="A1:A2"/>
    <mergeCell ref="B1:B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汇总表</vt:lpstr>
      <vt:lpstr>化工园区安全风险智能化管控软件</vt:lpstr>
      <vt:lpstr>工业互联网能力支撑平台</vt:lpstr>
      <vt:lpstr>园区信息化基础设施</vt:lpstr>
      <vt:lpstr>平台信息系统安全</vt:lpstr>
      <vt:lpstr>易燃易爆有毒有害气体泄漏监测管控设备</vt:lpstr>
      <vt:lpstr>危险化学品安全预防控制体系</vt:lpstr>
      <vt:lpstr>数据治理费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86177</dc:creator>
  <cp:lastModifiedBy>人生若只如初见</cp:lastModifiedBy>
  <dcterms:created xsi:type="dcterms:W3CDTF">2025-04-02T03:37:00Z</dcterms:created>
  <dcterms:modified xsi:type="dcterms:W3CDTF">2025-05-08T11:36:36Z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5B1F8357A436427892270F3D870D5EF2_13</vt:lpwstr>
  </property>
  <property fmtid="{D5CDD505-2E9C-101B-9397-08002B2CF9AE}" pid="3" name="KSOProductBuildVer">
    <vt:lpwstr>2052-12.1.0.20784</vt:lpwstr>
  </property>
  <property fmtid="{D5CDD505-2E9C-101B-9397-08002B2CF9AE}" pid="4" name="KSOReadingLayout">
    <vt:bool>true</vt:bool>
  </property>
</Properties>
</file>