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我的文档\Tencent Files\391545009\FileRecv\"/>
    </mc:Choice>
  </mc:AlternateContent>
  <bookViews>
    <workbookView xWindow="0" yWindow="0" windowWidth="28800" windowHeight="1246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H53" i="1" l="1"/>
  <c r="H52" i="1"/>
  <c r="H51" i="1"/>
  <c r="H50" i="1"/>
  <c r="H49" i="1"/>
  <c r="H48" i="1"/>
  <c r="H47" i="1"/>
  <c r="H46" i="1"/>
  <c r="H45" i="1"/>
  <c r="H44" i="1"/>
  <c r="G54" i="1"/>
  <c r="H41" i="1"/>
  <c r="H40" i="1"/>
  <c r="H36" i="1"/>
  <c r="H35" i="1"/>
  <c r="H34" i="1"/>
  <c r="H33" i="1"/>
  <c r="H32" i="1"/>
  <c r="H31" i="1"/>
  <c r="H30" i="1"/>
  <c r="H29" i="1"/>
  <c r="H28" i="1"/>
  <c r="H27" i="1"/>
  <c r="H26" i="1"/>
  <c r="H25" i="1"/>
  <c r="G37" i="1" s="1"/>
  <c r="G38" i="1" s="1"/>
  <c r="H24" i="1"/>
  <c r="H23" i="1"/>
  <c r="G100" i="1"/>
  <c r="G87" i="1"/>
  <c r="G83" i="1"/>
  <c r="G76" i="1"/>
  <c r="G7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G20" i="1" l="1"/>
  <c r="G21" i="1" s="1"/>
</calcChain>
</file>

<file path=xl/sharedStrings.xml><?xml version="1.0" encoding="utf-8"?>
<sst xmlns="http://schemas.openxmlformats.org/spreadsheetml/2006/main" count="369" uniqueCount="144">
  <si>
    <t>分项报价表</t>
  </si>
  <si>
    <t>投标单位名称:</t>
  </si>
  <si>
    <t xml:space="preserve">                                               单位：人民币（元 ）            </t>
  </si>
  <si>
    <t>序号</t>
  </si>
  <si>
    <t>产品名称</t>
  </si>
  <si>
    <t>品牌</t>
  </si>
  <si>
    <t>规格型号</t>
  </si>
  <si>
    <t>数量及单位</t>
  </si>
  <si>
    <t>单价</t>
  </si>
  <si>
    <t>合计</t>
  </si>
  <si>
    <t>备注</t>
  </si>
  <si>
    <t>小型车（C1、C2）考试车车载设备</t>
  </si>
  <si>
    <t>考试评判系统一体机</t>
  </si>
  <si>
    <t>考试评判一体机</t>
  </si>
  <si>
    <t>威强电</t>
  </si>
  <si>
    <t>AFL3-W10A-BT-R10</t>
  </si>
  <si>
    <t>1台</t>
  </si>
  <si>
    <t xml:space="preserve">           科目三
车载评判软件
</t>
  </si>
  <si>
    <t>格讯</t>
  </si>
  <si>
    <t>GX-GPS03型机动车驾驶人道路驾驶技能（科目三）车载软件V1.0</t>
  </si>
  <si>
    <t>1套</t>
  </si>
  <si>
    <t>车载主控系统一体机设备</t>
  </si>
  <si>
    <t>四星高精度GPS/北斗-RTK等信号接收系统</t>
  </si>
  <si>
    <t>上海思南</t>
  </si>
  <si>
    <t>M300</t>
  </si>
  <si>
    <t xml:space="preserve">           GPS专用定位
天线
</t>
  </si>
  <si>
    <t>2个</t>
  </si>
  <si>
    <t>GPS通讯无线数传电台</t>
  </si>
  <si>
    <t>1个</t>
  </si>
  <si>
    <t>车载主控系统一体机传感信息集成</t>
  </si>
  <si>
    <t>GX-GPS03-CGJC</t>
  </si>
  <si>
    <t>车载监控系统</t>
  </si>
  <si>
    <t>车载四路视频服务器</t>
  </si>
  <si>
    <t>海康威视</t>
  </si>
  <si>
    <t>DS-6704HW</t>
  </si>
  <si>
    <t xml:space="preserve">                     车内视频
监控摄像机
</t>
  </si>
  <si>
    <t>DS-2CS58C2P-IT</t>
  </si>
  <si>
    <t xml:space="preserve">                     车前端视频
监控摄像机
</t>
  </si>
  <si>
    <t>DS-2CC12D8T-IT3</t>
  </si>
  <si>
    <t>车载设备配套设备</t>
  </si>
  <si>
    <t xml:space="preserve">                     车载稳压
供电系统
</t>
  </si>
  <si>
    <t>GX-GPS03-GDXT</t>
  </si>
  <si>
    <t xml:space="preserve">                     车载专用
设备箱
</t>
  </si>
  <si>
    <t>GX-GPS03-JX</t>
  </si>
  <si>
    <t>车载配件</t>
  </si>
  <si>
    <t>GX-GPS03-PJ</t>
  </si>
  <si>
    <t xml:space="preserve">                     二代身份证
阅读器
</t>
  </si>
  <si>
    <t>华视</t>
  </si>
  <si>
    <t>CVR-100U</t>
  </si>
  <si>
    <t xml:space="preserve">                     车载人脸
识别系统
</t>
  </si>
  <si>
    <t>GX-GPS03-RLXT</t>
  </si>
  <si>
    <t>单套小计</t>
  </si>
  <si>
    <t>8套</t>
  </si>
  <si>
    <t>大型考试车（A1、A3、B1、B2）车载设备</t>
  </si>
  <si>
    <t>3套</t>
  </si>
  <si>
    <t>牵引车（A2）车载设备</t>
  </si>
  <si>
    <t>2台</t>
  </si>
  <si>
    <t>4个</t>
  </si>
  <si>
    <t>考试控制中心</t>
  </si>
  <si>
    <t>考试工作站</t>
  </si>
  <si>
    <t>联想</t>
  </si>
  <si>
    <t>启天M410-B179</t>
  </si>
  <si>
    <t>5套</t>
  </si>
  <si>
    <t>视频图像管理工作站</t>
  </si>
  <si>
    <t>实际道路考试项目通讯协议软件</t>
  </si>
  <si>
    <t>GX-GPS03-TXXY</t>
  </si>
  <si>
    <t>打印机</t>
  </si>
  <si>
    <t>惠普</t>
  </si>
  <si>
    <t>HP M203dw</t>
  </si>
  <si>
    <t>UPS电源</t>
  </si>
  <si>
    <t>科华</t>
  </si>
  <si>
    <t>YTR1110 UPS</t>
  </si>
  <si>
    <t>主控中心信息管理软件</t>
  </si>
  <si>
    <t>GX-GLPT型机动车驾驶人技能考试系统综合管理平台V1.0</t>
  </si>
  <si>
    <t>车载考试及视频监控管理软件</t>
  </si>
  <si>
    <t>GX-GPS03型机动车驾驶人道路驾驶技能（科目三）监考软件V1.0</t>
  </si>
  <si>
    <t>耳机</t>
  </si>
  <si>
    <t>GX-GPS03-G430</t>
  </si>
  <si>
    <t>4对</t>
  </si>
  <si>
    <t>8口网络交换机</t>
  </si>
  <si>
    <t>友讯</t>
  </si>
  <si>
    <t xml:space="preserve">  D-Link DES-1008D</t>
  </si>
  <si>
    <t>NVR视频合成存储</t>
  </si>
  <si>
    <t>DS-8632N-I16</t>
  </si>
  <si>
    <t>硬盘录像机</t>
  </si>
  <si>
    <t>专用硬盘</t>
  </si>
  <si>
    <t>希捷</t>
  </si>
  <si>
    <t>ST6000DM004</t>
  </si>
  <si>
    <t>8个</t>
  </si>
  <si>
    <t>IBM硬盘</t>
  </si>
  <si>
    <t>System x3650 M5</t>
  </si>
  <si>
    <t>主控室各类辅件</t>
  </si>
  <si>
    <t>GX-GPS03-HC</t>
  </si>
  <si>
    <t>车载视频录像、自动抓拍系统</t>
  </si>
  <si>
    <t>各种线缆及附件</t>
  </si>
  <si>
    <t>科目三考试自动抓拍系统软件</t>
  </si>
  <si>
    <t>GX-GPS03型机动车驾驶人道路驾驶技能（科目三）考试系统</t>
  </si>
  <si>
    <t>网络硬盘录像机</t>
  </si>
  <si>
    <t>16个</t>
  </si>
  <si>
    <t>候考大厅信息发布及门禁系统</t>
  </si>
  <si>
    <t>门禁照相与成绩打印</t>
  </si>
  <si>
    <t>红外阵列网络摄像机</t>
  </si>
  <si>
    <t xml:space="preserve"> DS-2CV2U32FD-I(W)</t>
  </si>
  <si>
    <t>门禁身份验证软件</t>
  </si>
  <si>
    <t>GX-GPS03型机动车驾驶人道路驾驶技能（科目三）门禁软件V1.0</t>
  </si>
  <si>
    <t>显示屏</t>
  </si>
  <si>
    <t>GX-GPS03-LED</t>
  </si>
  <si>
    <t>高清液晶电视</t>
  </si>
  <si>
    <t>海信</t>
  </si>
  <si>
    <t>HZ55A57E</t>
  </si>
  <si>
    <t>安装线材及辅件</t>
  </si>
  <si>
    <t>考试中心门禁管理系统</t>
  </si>
  <si>
    <t>科目三考场入口闸机</t>
  </si>
  <si>
    <t>GX-GPS03-YM-Y03</t>
  </si>
  <si>
    <t>各种附件</t>
  </si>
  <si>
    <t>高精度RTK差分基站、电子地图管理系统</t>
  </si>
  <si>
    <t>高精度
RTK基站</t>
  </si>
  <si>
    <t>RTK差分基站</t>
  </si>
  <si>
    <t>M600</t>
  </si>
  <si>
    <t>差分基站天线</t>
  </si>
  <si>
    <t>1根</t>
  </si>
  <si>
    <t>无线数传电台</t>
  </si>
  <si>
    <t>无线电台发射天线</t>
  </si>
  <si>
    <t>基准站立杆</t>
  </si>
  <si>
    <t>GX-GPS03-LG</t>
  </si>
  <si>
    <t>2根</t>
  </si>
  <si>
    <t>基站各类附件</t>
  </si>
  <si>
    <t>GX-GPS03-FJ</t>
  </si>
  <si>
    <t>考试路段实地测绘</t>
  </si>
  <si>
    <t>GPS厘米级高精度道路测绘（小车）</t>
  </si>
  <si>
    <t>GX-GPS03机动车驾驶人道路驾驶技能道路测绘软件V1.0</t>
  </si>
  <si>
    <t>GPS厘米级高精度道路测绘（大车）</t>
  </si>
  <si>
    <t>12套</t>
  </si>
  <si>
    <t>考试路段电子地图</t>
  </si>
  <si>
    <t>高精度电子地图数据制作</t>
  </si>
  <si>
    <t>GX-GPS03型机动车驾驶人道路驾驶技能（科目三）电子地图软件V1.0</t>
  </si>
  <si>
    <t>15套</t>
  </si>
  <si>
    <t>车辆测绘加数据制作</t>
  </si>
  <si>
    <t>GX-GPS03-CHSJ</t>
  </si>
  <si>
    <t>6套</t>
  </si>
  <si>
    <t>科目三考试系统3D电子地图精确定位监控系统软件</t>
  </si>
  <si>
    <t>同步显示车辆位置、状态、学员信息、视频,行驶轨迹,360度拖拽旋转,每车型定做真实车模</t>
  </si>
  <si>
    <t>GX-GPS02型机动车驾驶人场地驾驶技能四合一合码器系统软件V1.0</t>
  </si>
  <si>
    <t>投标总价:      大写:  伍拾伍万元整                   小写:550000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</si>
</sst>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0_ "/>
  </numFmts>
  <fonts count="7" x14ac:knownFonts="1">
    <font>
      <sz val="11"/>
      <color theme="1"/>
      <name val="等线"/>
      <charset val="134"/>
      <scheme val="minor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178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178" fontId="1" fillId="0" borderId="2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8" fontId="1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8" fontId="2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vertical="top"/>
    </xf>
    <xf numFmtId="178" fontId="1" fillId="0" borderId="2" xfId="0" applyNumberFormat="1" applyFont="1" applyBorder="1" applyAlignment="1">
      <alignment vertical="top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8" fontId="2" fillId="0" borderId="2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178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A20" workbookViewId="0">
      <selection activeCell="A20" sqref="A20:E20"/>
    </sheetView>
  </sheetViews>
  <sheetFormatPr defaultColWidth="9" defaultRowHeight="13.5" x14ac:dyDescent="0.15"/>
  <cols>
    <col min="1" max="1" width="3.5" style="3" customWidth="1"/>
    <col min="2" max="2" width="9" style="1"/>
    <col min="3" max="3" width="12.125" style="4" customWidth="1"/>
    <col min="4" max="4" width="8.375" style="1" customWidth="1"/>
    <col min="5" max="5" width="19.25" style="1" customWidth="1"/>
    <col min="6" max="6" width="5.75" style="1" customWidth="1"/>
    <col min="7" max="8" width="10.125" style="5" customWidth="1"/>
    <col min="9" max="9" width="6.875" style="1" customWidth="1"/>
    <col min="10" max="16384" width="9" style="1"/>
  </cols>
  <sheetData>
    <row r="1" spans="1:9" x14ac:dyDescent="0.15">
      <c r="A1" s="21" t="s">
        <v>0</v>
      </c>
      <c r="B1" s="21"/>
      <c r="C1" s="21"/>
      <c r="D1" s="21"/>
      <c r="E1" s="21"/>
      <c r="F1" s="21"/>
      <c r="G1" s="22"/>
      <c r="H1" s="22"/>
      <c r="I1" s="21"/>
    </row>
    <row r="2" spans="1:9" ht="28.5" customHeight="1" x14ac:dyDescent="0.15">
      <c r="A2" s="23" t="s">
        <v>1</v>
      </c>
      <c r="B2" s="23"/>
      <c r="C2" s="23"/>
      <c r="D2" s="23"/>
      <c r="E2" s="23"/>
      <c r="F2" s="23"/>
      <c r="G2" s="24"/>
      <c r="H2" s="24"/>
      <c r="I2" s="23"/>
    </row>
    <row r="3" spans="1:9" ht="27.75" customHeight="1" x14ac:dyDescent="0.15">
      <c r="A3" s="25" t="s">
        <v>2</v>
      </c>
      <c r="B3" s="25"/>
      <c r="C3" s="25"/>
      <c r="D3" s="25"/>
      <c r="E3" s="25"/>
      <c r="F3" s="25"/>
      <c r="G3" s="26"/>
      <c r="H3" s="26"/>
      <c r="I3" s="25"/>
    </row>
    <row r="4" spans="1:9" ht="40.5" x14ac:dyDescent="0.15">
      <c r="A4" s="6" t="s">
        <v>3</v>
      </c>
      <c r="B4" s="27" t="s">
        <v>4</v>
      </c>
      <c r="C4" s="27"/>
      <c r="D4" s="6" t="s">
        <v>5</v>
      </c>
      <c r="E4" s="6" t="s">
        <v>6</v>
      </c>
      <c r="F4" s="6" t="s">
        <v>7</v>
      </c>
      <c r="G4" s="7" t="s">
        <v>8</v>
      </c>
      <c r="H4" s="7" t="s">
        <v>9</v>
      </c>
      <c r="I4" s="6" t="s">
        <v>10</v>
      </c>
    </row>
    <row r="5" spans="1:9" ht="27.75" customHeight="1" x14ac:dyDescent="0.15">
      <c r="A5" s="28" t="s">
        <v>11</v>
      </c>
      <c r="B5" s="28"/>
      <c r="C5" s="28"/>
      <c r="D5" s="28"/>
      <c r="E5" s="28"/>
      <c r="F5" s="28"/>
      <c r="G5" s="29"/>
      <c r="H5" s="29"/>
      <c r="I5" s="28"/>
    </row>
    <row r="6" spans="1:9" ht="33" customHeight="1" x14ac:dyDescent="0.15">
      <c r="A6" s="31">
        <v>1</v>
      </c>
      <c r="B6" s="31" t="s">
        <v>12</v>
      </c>
      <c r="C6" s="9" t="s">
        <v>13</v>
      </c>
      <c r="D6" s="8" t="s">
        <v>14</v>
      </c>
      <c r="E6" s="8" t="s">
        <v>15</v>
      </c>
      <c r="F6" s="10" t="s">
        <v>16</v>
      </c>
      <c r="G6" s="11">
        <v>6500</v>
      </c>
      <c r="H6" s="11">
        <f>SUM(G6*1)</f>
        <v>6500</v>
      </c>
      <c r="I6" s="8"/>
    </row>
    <row r="7" spans="1:9" ht="44.25" customHeight="1" x14ac:dyDescent="0.15">
      <c r="A7" s="31"/>
      <c r="B7" s="31"/>
      <c r="C7" s="9" t="s">
        <v>17</v>
      </c>
      <c r="D7" s="12" t="s">
        <v>18</v>
      </c>
      <c r="E7" s="8" t="s">
        <v>19</v>
      </c>
      <c r="F7" s="9" t="s">
        <v>20</v>
      </c>
      <c r="G7" s="11">
        <v>0</v>
      </c>
      <c r="H7" s="11">
        <f t="shared" ref="H7:H19" si="0">SUM(G7*1)</f>
        <v>0</v>
      </c>
      <c r="I7" s="8"/>
    </row>
    <row r="8" spans="1:9" ht="58.5" customHeight="1" x14ac:dyDescent="0.15">
      <c r="A8" s="31">
        <v>2</v>
      </c>
      <c r="B8" s="31" t="s">
        <v>21</v>
      </c>
      <c r="C8" s="8" t="s">
        <v>22</v>
      </c>
      <c r="D8" s="8" t="s">
        <v>23</v>
      </c>
      <c r="E8" s="8" t="s">
        <v>24</v>
      </c>
      <c r="F8" s="8" t="s">
        <v>16</v>
      </c>
      <c r="G8" s="11">
        <v>5000</v>
      </c>
      <c r="H8" s="11">
        <f t="shared" si="0"/>
        <v>5000</v>
      </c>
      <c r="I8" s="8"/>
    </row>
    <row r="9" spans="1:9" ht="42.75" customHeight="1" x14ac:dyDescent="0.15">
      <c r="A9" s="31"/>
      <c r="B9" s="31"/>
      <c r="C9" s="8" t="s">
        <v>25</v>
      </c>
      <c r="D9" s="8" t="s">
        <v>23</v>
      </c>
      <c r="E9" s="8" t="s">
        <v>24</v>
      </c>
      <c r="F9" s="9" t="s">
        <v>26</v>
      </c>
      <c r="G9" s="11">
        <v>1000</v>
      </c>
      <c r="H9" s="11">
        <f>SUM(G9*2)</f>
        <v>2000</v>
      </c>
      <c r="I9" s="8"/>
    </row>
    <row r="10" spans="1:9" ht="39" customHeight="1" x14ac:dyDescent="0.15">
      <c r="A10" s="31"/>
      <c r="B10" s="31"/>
      <c r="C10" s="9" t="s">
        <v>27</v>
      </c>
      <c r="D10" s="8" t="s">
        <v>23</v>
      </c>
      <c r="E10" s="8" t="s">
        <v>24</v>
      </c>
      <c r="F10" s="9" t="s">
        <v>28</v>
      </c>
      <c r="G10" s="11">
        <v>1000</v>
      </c>
      <c r="H10" s="11">
        <f t="shared" si="0"/>
        <v>1000</v>
      </c>
      <c r="I10" s="8"/>
    </row>
    <row r="11" spans="1:9" ht="54.75" customHeight="1" x14ac:dyDescent="0.15">
      <c r="A11" s="31"/>
      <c r="B11" s="31"/>
      <c r="C11" s="10" t="s">
        <v>29</v>
      </c>
      <c r="D11" s="6" t="s">
        <v>18</v>
      </c>
      <c r="E11" s="13" t="s">
        <v>30</v>
      </c>
      <c r="F11" s="6" t="s">
        <v>16</v>
      </c>
      <c r="G11" s="14">
        <v>2000</v>
      </c>
      <c r="H11" s="11">
        <f t="shared" si="0"/>
        <v>2000</v>
      </c>
      <c r="I11" s="13"/>
    </row>
    <row r="12" spans="1:9" ht="36.75" customHeight="1" x14ac:dyDescent="0.15">
      <c r="A12" s="27">
        <v>3</v>
      </c>
      <c r="B12" s="27" t="s">
        <v>31</v>
      </c>
      <c r="C12" s="6" t="s">
        <v>32</v>
      </c>
      <c r="D12" s="6" t="s">
        <v>33</v>
      </c>
      <c r="E12" s="15" t="s">
        <v>34</v>
      </c>
      <c r="F12" s="10" t="s">
        <v>28</v>
      </c>
      <c r="G12" s="14">
        <v>3000</v>
      </c>
      <c r="H12" s="11">
        <f t="shared" si="0"/>
        <v>3000</v>
      </c>
      <c r="I12" s="13"/>
    </row>
    <row r="13" spans="1:9" ht="36" customHeight="1" x14ac:dyDescent="0.15">
      <c r="A13" s="27"/>
      <c r="B13" s="27"/>
      <c r="C13" s="6" t="s">
        <v>35</v>
      </c>
      <c r="D13" s="6" t="s">
        <v>33</v>
      </c>
      <c r="E13" s="15" t="s">
        <v>36</v>
      </c>
      <c r="F13" s="10" t="s">
        <v>26</v>
      </c>
      <c r="G13" s="14">
        <v>800</v>
      </c>
      <c r="H13" s="11">
        <f>SUM(G13*2)</f>
        <v>1600</v>
      </c>
      <c r="I13" s="13"/>
    </row>
    <row r="14" spans="1:9" ht="46.5" customHeight="1" x14ac:dyDescent="0.15">
      <c r="A14" s="27"/>
      <c r="B14" s="27"/>
      <c r="C14" s="6" t="s">
        <v>37</v>
      </c>
      <c r="D14" s="6" t="s">
        <v>33</v>
      </c>
      <c r="E14" s="15" t="s">
        <v>38</v>
      </c>
      <c r="F14" s="10" t="s">
        <v>28</v>
      </c>
      <c r="G14" s="14">
        <v>1000</v>
      </c>
      <c r="H14" s="11">
        <f t="shared" si="0"/>
        <v>1000</v>
      </c>
      <c r="I14" s="13"/>
    </row>
    <row r="15" spans="1:9" ht="42.75" customHeight="1" x14ac:dyDescent="0.15">
      <c r="A15" s="27">
        <v>4</v>
      </c>
      <c r="B15" s="27" t="s">
        <v>39</v>
      </c>
      <c r="C15" s="6" t="s">
        <v>40</v>
      </c>
      <c r="D15" s="6" t="s">
        <v>18</v>
      </c>
      <c r="E15" s="13" t="s">
        <v>41</v>
      </c>
      <c r="F15" s="10" t="s">
        <v>28</v>
      </c>
      <c r="G15" s="14">
        <v>500</v>
      </c>
      <c r="H15" s="11">
        <f t="shared" si="0"/>
        <v>500</v>
      </c>
      <c r="I15" s="13"/>
    </row>
    <row r="16" spans="1:9" ht="51" customHeight="1" x14ac:dyDescent="0.15">
      <c r="A16" s="27"/>
      <c r="B16" s="27"/>
      <c r="C16" s="6" t="s">
        <v>42</v>
      </c>
      <c r="D16" s="6" t="s">
        <v>18</v>
      </c>
      <c r="E16" s="13" t="s">
        <v>43</v>
      </c>
      <c r="F16" s="10" t="s">
        <v>28</v>
      </c>
      <c r="G16" s="14">
        <v>1500</v>
      </c>
      <c r="H16" s="11">
        <f t="shared" si="0"/>
        <v>1500</v>
      </c>
      <c r="I16" s="13"/>
    </row>
    <row r="17" spans="1:9" ht="42.75" customHeight="1" x14ac:dyDescent="0.15">
      <c r="A17" s="27"/>
      <c r="B17" s="27"/>
      <c r="C17" s="6" t="s">
        <v>44</v>
      </c>
      <c r="D17" s="6" t="s">
        <v>18</v>
      </c>
      <c r="E17" s="13" t="s">
        <v>45</v>
      </c>
      <c r="F17" s="10" t="s">
        <v>28</v>
      </c>
      <c r="G17" s="14">
        <v>500</v>
      </c>
      <c r="H17" s="11">
        <f t="shared" si="0"/>
        <v>500</v>
      </c>
      <c r="I17" s="13"/>
    </row>
    <row r="18" spans="1:9" ht="45" customHeight="1" x14ac:dyDescent="0.15">
      <c r="A18" s="27"/>
      <c r="B18" s="27"/>
      <c r="C18" s="6" t="s">
        <v>46</v>
      </c>
      <c r="D18" s="6" t="s">
        <v>47</v>
      </c>
      <c r="E18" s="13" t="s">
        <v>48</v>
      </c>
      <c r="F18" s="10" t="s">
        <v>28</v>
      </c>
      <c r="G18" s="14">
        <v>1500</v>
      </c>
      <c r="H18" s="11">
        <f t="shared" si="0"/>
        <v>1500</v>
      </c>
      <c r="I18" s="13"/>
    </row>
    <row r="19" spans="1:9" ht="42.75" customHeight="1" x14ac:dyDescent="0.15">
      <c r="A19" s="27"/>
      <c r="B19" s="27"/>
      <c r="C19" s="6" t="s">
        <v>49</v>
      </c>
      <c r="D19" s="6" t="s">
        <v>18</v>
      </c>
      <c r="E19" s="13" t="s">
        <v>50</v>
      </c>
      <c r="F19" s="10" t="s">
        <v>28</v>
      </c>
      <c r="G19" s="14">
        <v>2000</v>
      </c>
      <c r="H19" s="11">
        <f t="shared" si="0"/>
        <v>2000</v>
      </c>
      <c r="I19" s="13"/>
    </row>
    <row r="20" spans="1:9" ht="42.75" customHeight="1" x14ac:dyDescent="0.15">
      <c r="A20" s="27" t="s">
        <v>51</v>
      </c>
      <c r="B20" s="27"/>
      <c r="C20" s="27"/>
      <c r="D20" s="27"/>
      <c r="E20" s="27"/>
      <c r="F20" s="10" t="s">
        <v>20</v>
      </c>
      <c r="G20" s="30">
        <f>SUM(H6:H19)</f>
        <v>28100</v>
      </c>
      <c r="H20" s="30"/>
      <c r="I20" s="13"/>
    </row>
    <row r="21" spans="1:9" ht="42.75" customHeight="1" x14ac:dyDescent="0.15">
      <c r="A21" s="27" t="s">
        <v>9</v>
      </c>
      <c r="B21" s="27"/>
      <c r="C21" s="27"/>
      <c r="D21" s="27"/>
      <c r="E21" s="27"/>
      <c r="F21" s="10" t="s">
        <v>52</v>
      </c>
      <c r="G21" s="30">
        <f>SUM(G20*8)</f>
        <v>224800</v>
      </c>
      <c r="H21" s="30"/>
      <c r="I21" s="13"/>
    </row>
    <row r="22" spans="1:9" ht="33" customHeight="1" x14ac:dyDescent="0.15">
      <c r="A22" s="13"/>
      <c r="B22" s="28" t="s">
        <v>53</v>
      </c>
      <c r="C22" s="28"/>
      <c r="D22" s="28"/>
      <c r="E22" s="28"/>
      <c r="F22" s="28"/>
      <c r="G22" s="29"/>
      <c r="H22" s="29"/>
      <c r="I22" s="28"/>
    </row>
    <row r="23" spans="1:9" ht="42.75" customHeight="1" x14ac:dyDescent="0.15">
      <c r="A23" s="27">
        <v>1</v>
      </c>
      <c r="B23" s="31" t="s">
        <v>12</v>
      </c>
      <c r="C23" s="9" t="s">
        <v>13</v>
      </c>
      <c r="D23" s="8" t="s">
        <v>14</v>
      </c>
      <c r="E23" s="8" t="s">
        <v>15</v>
      </c>
      <c r="F23" s="9" t="s">
        <v>16</v>
      </c>
      <c r="G23" s="11">
        <v>6500</v>
      </c>
      <c r="H23" s="11">
        <f>SUM(G23*1)</f>
        <v>6500</v>
      </c>
      <c r="I23" s="13"/>
    </row>
    <row r="24" spans="1:9" ht="54.75" customHeight="1" x14ac:dyDescent="0.15">
      <c r="A24" s="27"/>
      <c r="B24" s="31"/>
      <c r="C24" s="9" t="s">
        <v>17</v>
      </c>
      <c r="D24" s="12" t="s">
        <v>18</v>
      </c>
      <c r="E24" s="8" t="s">
        <v>19</v>
      </c>
      <c r="F24" s="9" t="s">
        <v>20</v>
      </c>
      <c r="G24" s="11">
        <v>0</v>
      </c>
      <c r="H24" s="11">
        <f t="shared" ref="H24:H36" si="1">SUM(G24*1)</f>
        <v>0</v>
      </c>
      <c r="I24" s="13"/>
    </row>
    <row r="25" spans="1:9" ht="42.75" customHeight="1" x14ac:dyDescent="0.15">
      <c r="A25" s="27">
        <v>2</v>
      </c>
      <c r="B25" s="31" t="s">
        <v>21</v>
      </c>
      <c r="C25" s="8" t="s">
        <v>22</v>
      </c>
      <c r="D25" s="8" t="s">
        <v>23</v>
      </c>
      <c r="E25" s="8" t="s">
        <v>24</v>
      </c>
      <c r="F25" s="8" t="s">
        <v>16</v>
      </c>
      <c r="G25" s="11">
        <v>5000</v>
      </c>
      <c r="H25" s="11">
        <f t="shared" si="1"/>
        <v>5000</v>
      </c>
      <c r="I25" s="13"/>
    </row>
    <row r="26" spans="1:9" ht="40.5" customHeight="1" x14ac:dyDescent="0.15">
      <c r="A26" s="27"/>
      <c r="B26" s="31"/>
      <c r="C26" s="8" t="s">
        <v>25</v>
      </c>
      <c r="D26" s="8" t="s">
        <v>23</v>
      </c>
      <c r="E26" s="8" t="s">
        <v>24</v>
      </c>
      <c r="F26" s="9" t="s">
        <v>26</v>
      </c>
      <c r="G26" s="11">
        <v>1000</v>
      </c>
      <c r="H26" s="11">
        <f>SUM(G26*2)</f>
        <v>2000</v>
      </c>
      <c r="I26" s="13"/>
    </row>
    <row r="27" spans="1:9" ht="42.75" customHeight="1" x14ac:dyDescent="0.15">
      <c r="A27" s="27"/>
      <c r="B27" s="31"/>
      <c r="C27" s="9" t="s">
        <v>27</v>
      </c>
      <c r="D27" s="8" t="s">
        <v>23</v>
      </c>
      <c r="E27" s="8" t="s">
        <v>24</v>
      </c>
      <c r="F27" s="9" t="s">
        <v>28</v>
      </c>
      <c r="G27" s="11">
        <v>1000</v>
      </c>
      <c r="H27" s="11">
        <f t="shared" ref="H27:H36" si="2">SUM(G27*1)</f>
        <v>1000</v>
      </c>
      <c r="I27" s="13"/>
    </row>
    <row r="28" spans="1:9" ht="57" customHeight="1" x14ac:dyDescent="0.15">
      <c r="A28" s="27"/>
      <c r="B28" s="31"/>
      <c r="C28" s="10" t="s">
        <v>29</v>
      </c>
      <c r="D28" s="6" t="s">
        <v>18</v>
      </c>
      <c r="E28" s="13" t="s">
        <v>30</v>
      </c>
      <c r="F28" s="6" t="s">
        <v>16</v>
      </c>
      <c r="G28" s="14">
        <v>2000</v>
      </c>
      <c r="H28" s="11">
        <f t="shared" si="2"/>
        <v>2000</v>
      </c>
      <c r="I28" s="13"/>
    </row>
    <row r="29" spans="1:9" ht="42.75" customHeight="1" x14ac:dyDescent="0.15">
      <c r="A29" s="27">
        <v>3</v>
      </c>
      <c r="B29" s="27" t="s">
        <v>31</v>
      </c>
      <c r="C29" s="6" t="s">
        <v>32</v>
      </c>
      <c r="D29" s="6" t="s">
        <v>33</v>
      </c>
      <c r="E29" s="15" t="s">
        <v>34</v>
      </c>
      <c r="F29" s="10" t="s">
        <v>28</v>
      </c>
      <c r="G29" s="14">
        <v>3000</v>
      </c>
      <c r="H29" s="11">
        <f t="shared" si="2"/>
        <v>3000</v>
      </c>
      <c r="I29" s="13"/>
    </row>
    <row r="30" spans="1:9" ht="42.75" customHeight="1" x14ac:dyDescent="0.15">
      <c r="A30" s="27"/>
      <c r="B30" s="27"/>
      <c r="C30" s="6" t="s">
        <v>35</v>
      </c>
      <c r="D30" s="6" t="s">
        <v>33</v>
      </c>
      <c r="E30" s="15" t="s">
        <v>36</v>
      </c>
      <c r="F30" s="10" t="s">
        <v>26</v>
      </c>
      <c r="G30" s="14">
        <v>800</v>
      </c>
      <c r="H30" s="11">
        <f>SUM(G30*2)</f>
        <v>1600</v>
      </c>
      <c r="I30" s="13"/>
    </row>
    <row r="31" spans="1:9" ht="42.75" customHeight="1" x14ac:dyDescent="0.15">
      <c r="A31" s="27"/>
      <c r="B31" s="27"/>
      <c r="C31" s="6" t="s">
        <v>37</v>
      </c>
      <c r="D31" s="6" t="s">
        <v>33</v>
      </c>
      <c r="E31" s="15" t="s">
        <v>38</v>
      </c>
      <c r="F31" s="10" t="s">
        <v>28</v>
      </c>
      <c r="G31" s="14">
        <v>1000</v>
      </c>
      <c r="H31" s="11">
        <f t="shared" ref="H31:H36" si="3">SUM(G31*1)</f>
        <v>1000</v>
      </c>
      <c r="I31" s="13"/>
    </row>
    <row r="32" spans="1:9" ht="42.75" customHeight="1" x14ac:dyDescent="0.15">
      <c r="A32" s="27">
        <v>4</v>
      </c>
      <c r="B32" s="27" t="s">
        <v>39</v>
      </c>
      <c r="C32" s="6" t="s">
        <v>40</v>
      </c>
      <c r="D32" s="6" t="s">
        <v>18</v>
      </c>
      <c r="E32" s="13" t="s">
        <v>41</v>
      </c>
      <c r="F32" s="10" t="s">
        <v>28</v>
      </c>
      <c r="G32" s="14">
        <v>500</v>
      </c>
      <c r="H32" s="11">
        <f t="shared" si="3"/>
        <v>500</v>
      </c>
      <c r="I32" s="13"/>
    </row>
    <row r="33" spans="1:9" ht="42.75" customHeight="1" x14ac:dyDescent="0.15">
      <c r="A33" s="27"/>
      <c r="B33" s="27"/>
      <c r="C33" s="6" t="s">
        <v>42</v>
      </c>
      <c r="D33" s="6" t="s">
        <v>18</v>
      </c>
      <c r="E33" s="13" t="s">
        <v>43</v>
      </c>
      <c r="F33" s="10" t="s">
        <v>28</v>
      </c>
      <c r="G33" s="14">
        <v>1500</v>
      </c>
      <c r="H33" s="11">
        <f t="shared" si="3"/>
        <v>1500</v>
      </c>
      <c r="I33" s="13"/>
    </row>
    <row r="34" spans="1:9" ht="40.5" customHeight="1" x14ac:dyDescent="0.15">
      <c r="A34" s="27"/>
      <c r="B34" s="27"/>
      <c r="C34" s="6" t="s">
        <v>44</v>
      </c>
      <c r="D34" s="6" t="s">
        <v>18</v>
      </c>
      <c r="E34" s="13" t="s">
        <v>45</v>
      </c>
      <c r="F34" s="10" t="s">
        <v>28</v>
      </c>
      <c r="G34" s="14">
        <v>500</v>
      </c>
      <c r="H34" s="11">
        <f t="shared" si="3"/>
        <v>500</v>
      </c>
      <c r="I34" s="13"/>
    </row>
    <row r="35" spans="1:9" ht="42.75" customHeight="1" x14ac:dyDescent="0.15">
      <c r="A35" s="27"/>
      <c r="B35" s="27"/>
      <c r="C35" s="6" t="s">
        <v>46</v>
      </c>
      <c r="D35" s="6" t="s">
        <v>47</v>
      </c>
      <c r="E35" s="13" t="s">
        <v>48</v>
      </c>
      <c r="F35" s="10" t="s">
        <v>28</v>
      </c>
      <c r="G35" s="14">
        <v>1500</v>
      </c>
      <c r="H35" s="11">
        <f t="shared" si="3"/>
        <v>1500</v>
      </c>
      <c r="I35" s="13"/>
    </row>
    <row r="36" spans="1:9" ht="54" x14ac:dyDescent="0.15">
      <c r="A36" s="27"/>
      <c r="B36" s="27"/>
      <c r="C36" s="6" t="s">
        <v>49</v>
      </c>
      <c r="D36" s="6" t="s">
        <v>18</v>
      </c>
      <c r="E36" s="13" t="s">
        <v>50</v>
      </c>
      <c r="F36" s="10" t="s">
        <v>28</v>
      </c>
      <c r="G36" s="14">
        <v>2000</v>
      </c>
      <c r="H36" s="11">
        <f t="shared" si="3"/>
        <v>2000</v>
      </c>
      <c r="I36" s="13"/>
    </row>
    <row r="37" spans="1:9" ht="32.25" customHeight="1" x14ac:dyDescent="0.15">
      <c r="A37" s="27" t="s">
        <v>51</v>
      </c>
      <c r="B37" s="27"/>
      <c r="C37" s="27"/>
      <c r="D37" s="27"/>
      <c r="E37" s="27"/>
      <c r="F37" s="10" t="s">
        <v>20</v>
      </c>
      <c r="G37" s="30">
        <f>SUM(H23:H36)</f>
        <v>28100</v>
      </c>
      <c r="H37" s="30"/>
      <c r="I37" s="13"/>
    </row>
    <row r="38" spans="1:9" ht="39.75" customHeight="1" x14ac:dyDescent="0.15">
      <c r="A38" s="27" t="s">
        <v>9</v>
      </c>
      <c r="B38" s="27"/>
      <c r="C38" s="27"/>
      <c r="D38" s="27"/>
      <c r="E38" s="27"/>
      <c r="F38" s="10" t="s">
        <v>54</v>
      </c>
      <c r="G38" s="30">
        <f>SUM(G37*3)</f>
        <v>84300</v>
      </c>
      <c r="H38" s="30"/>
      <c r="I38" s="13"/>
    </row>
    <row r="39" spans="1:9" ht="23.25" customHeight="1" x14ac:dyDescent="0.15">
      <c r="A39" s="13"/>
      <c r="B39" s="28" t="s">
        <v>55</v>
      </c>
      <c r="C39" s="28"/>
      <c r="D39" s="28"/>
      <c r="E39" s="28"/>
      <c r="F39" s="28"/>
      <c r="G39" s="29"/>
      <c r="H39" s="29"/>
      <c r="I39" s="28"/>
    </row>
    <row r="40" spans="1:9" ht="38.25" customHeight="1" x14ac:dyDescent="0.15">
      <c r="A40" s="27">
        <v>1</v>
      </c>
      <c r="B40" s="31" t="s">
        <v>12</v>
      </c>
      <c r="C40" s="10" t="s">
        <v>13</v>
      </c>
      <c r="D40" s="8" t="s">
        <v>14</v>
      </c>
      <c r="E40" s="8" t="s">
        <v>15</v>
      </c>
      <c r="F40" s="9" t="s">
        <v>16</v>
      </c>
      <c r="G40" s="11">
        <v>6500</v>
      </c>
      <c r="H40" s="11">
        <f>SUM(G40*1)</f>
        <v>6500</v>
      </c>
      <c r="I40" s="13"/>
    </row>
    <row r="41" spans="1:9" ht="63.75" customHeight="1" x14ac:dyDescent="0.15">
      <c r="A41" s="27"/>
      <c r="B41" s="31"/>
      <c r="C41" s="10" t="s">
        <v>17</v>
      </c>
      <c r="D41" s="16" t="s">
        <v>18</v>
      </c>
      <c r="E41" s="8" t="s">
        <v>19</v>
      </c>
      <c r="F41" s="9" t="s">
        <v>20</v>
      </c>
      <c r="G41" s="11">
        <v>0</v>
      </c>
      <c r="H41" s="11">
        <f t="shared" ref="H41:H53" si="4">SUM(G41*1)</f>
        <v>0</v>
      </c>
      <c r="I41" s="13"/>
    </row>
    <row r="42" spans="1:9" ht="61.5" customHeight="1" x14ac:dyDescent="0.15">
      <c r="A42" s="27">
        <v>2</v>
      </c>
      <c r="B42" s="31" t="s">
        <v>21</v>
      </c>
      <c r="C42" s="6" t="s">
        <v>22</v>
      </c>
      <c r="D42" s="8" t="s">
        <v>23</v>
      </c>
      <c r="E42" s="8" t="s">
        <v>24</v>
      </c>
      <c r="F42" s="8" t="s">
        <v>56</v>
      </c>
      <c r="G42" s="11">
        <v>5000</v>
      </c>
      <c r="H42" s="11">
        <v>10000</v>
      </c>
      <c r="I42" s="13"/>
    </row>
    <row r="43" spans="1:9" ht="60.75" customHeight="1" x14ac:dyDescent="0.15">
      <c r="A43" s="27"/>
      <c r="B43" s="31"/>
      <c r="C43" s="6" t="s">
        <v>25</v>
      </c>
      <c r="D43" s="8" t="s">
        <v>23</v>
      </c>
      <c r="E43" s="8" t="s">
        <v>24</v>
      </c>
      <c r="F43" s="9" t="s">
        <v>57</v>
      </c>
      <c r="G43" s="11">
        <v>1000</v>
      </c>
      <c r="H43" s="11">
        <v>4000</v>
      </c>
      <c r="I43" s="13"/>
    </row>
    <row r="44" spans="1:9" ht="57" customHeight="1" x14ac:dyDescent="0.15">
      <c r="A44" s="27"/>
      <c r="B44" s="31"/>
      <c r="C44" s="10" t="s">
        <v>27</v>
      </c>
      <c r="D44" s="8" t="s">
        <v>23</v>
      </c>
      <c r="E44" s="8" t="s">
        <v>24</v>
      </c>
      <c r="F44" s="9" t="s">
        <v>28</v>
      </c>
      <c r="G44" s="11">
        <v>1000</v>
      </c>
      <c r="H44" s="11">
        <f t="shared" ref="H44:H53" si="5">SUM(G44*1)</f>
        <v>1000</v>
      </c>
      <c r="I44" s="13"/>
    </row>
    <row r="45" spans="1:9" ht="51" customHeight="1" x14ac:dyDescent="0.15">
      <c r="A45" s="27"/>
      <c r="B45" s="31"/>
      <c r="C45" s="10" t="s">
        <v>29</v>
      </c>
      <c r="D45" s="6" t="s">
        <v>18</v>
      </c>
      <c r="E45" s="13" t="s">
        <v>30</v>
      </c>
      <c r="F45" s="6" t="s">
        <v>16</v>
      </c>
      <c r="G45" s="14">
        <v>2000</v>
      </c>
      <c r="H45" s="11">
        <f t="shared" si="5"/>
        <v>2000</v>
      </c>
      <c r="I45" s="13"/>
    </row>
    <row r="46" spans="1:9" ht="45" customHeight="1" x14ac:dyDescent="0.15">
      <c r="A46" s="27">
        <v>3</v>
      </c>
      <c r="B46" s="27" t="s">
        <v>31</v>
      </c>
      <c r="C46" s="6" t="s">
        <v>32</v>
      </c>
      <c r="D46" s="6" t="s">
        <v>33</v>
      </c>
      <c r="E46" s="15" t="s">
        <v>34</v>
      </c>
      <c r="F46" s="10" t="s">
        <v>28</v>
      </c>
      <c r="G46" s="14">
        <v>3000</v>
      </c>
      <c r="H46" s="11">
        <f t="shared" si="5"/>
        <v>3000</v>
      </c>
      <c r="I46" s="13"/>
    </row>
    <row r="47" spans="1:9" ht="54" x14ac:dyDescent="0.15">
      <c r="A47" s="27"/>
      <c r="B47" s="27"/>
      <c r="C47" s="6" t="s">
        <v>35</v>
      </c>
      <c r="D47" s="6" t="s">
        <v>33</v>
      </c>
      <c r="E47" s="15" t="s">
        <v>36</v>
      </c>
      <c r="F47" s="10" t="s">
        <v>26</v>
      </c>
      <c r="G47" s="14">
        <v>800</v>
      </c>
      <c r="H47" s="11">
        <f>SUM(G47*2)</f>
        <v>1600</v>
      </c>
      <c r="I47" s="13"/>
    </row>
    <row r="48" spans="1:9" ht="54" x14ac:dyDescent="0.15">
      <c r="A48" s="27"/>
      <c r="B48" s="27"/>
      <c r="C48" s="6" t="s">
        <v>37</v>
      </c>
      <c r="D48" s="6" t="s">
        <v>33</v>
      </c>
      <c r="E48" s="15" t="s">
        <v>38</v>
      </c>
      <c r="F48" s="10" t="s">
        <v>28</v>
      </c>
      <c r="G48" s="14">
        <v>1000</v>
      </c>
      <c r="H48" s="11">
        <f t="shared" ref="H48:H53" si="6">SUM(G48*1)</f>
        <v>1000</v>
      </c>
      <c r="I48" s="13"/>
    </row>
    <row r="49" spans="1:9" ht="54" x14ac:dyDescent="0.15">
      <c r="A49" s="27">
        <v>4</v>
      </c>
      <c r="B49" s="27" t="s">
        <v>39</v>
      </c>
      <c r="C49" s="6" t="s">
        <v>40</v>
      </c>
      <c r="D49" s="6" t="s">
        <v>18</v>
      </c>
      <c r="E49" s="13" t="s">
        <v>41</v>
      </c>
      <c r="F49" s="10" t="s">
        <v>28</v>
      </c>
      <c r="G49" s="14">
        <v>500</v>
      </c>
      <c r="H49" s="11">
        <f t="shared" si="6"/>
        <v>500</v>
      </c>
      <c r="I49" s="13"/>
    </row>
    <row r="50" spans="1:9" ht="54" x14ac:dyDescent="0.15">
      <c r="A50" s="27"/>
      <c r="B50" s="27"/>
      <c r="C50" s="6" t="s">
        <v>42</v>
      </c>
      <c r="D50" s="6" t="s">
        <v>18</v>
      </c>
      <c r="E50" s="13" t="s">
        <v>43</v>
      </c>
      <c r="F50" s="10" t="s">
        <v>28</v>
      </c>
      <c r="G50" s="14">
        <v>1500</v>
      </c>
      <c r="H50" s="11">
        <f t="shared" si="6"/>
        <v>1500</v>
      </c>
      <c r="I50" s="13"/>
    </row>
    <row r="51" spans="1:9" ht="38.25" customHeight="1" x14ac:dyDescent="0.15">
      <c r="A51" s="27"/>
      <c r="B51" s="27"/>
      <c r="C51" s="6" t="s">
        <v>44</v>
      </c>
      <c r="D51" s="6" t="s">
        <v>18</v>
      </c>
      <c r="E51" s="13" t="s">
        <v>45</v>
      </c>
      <c r="F51" s="10" t="s">
        <v>28</v>
      </c>
      <c r="G51" s="14">
        <v>500</v>
      </c>
      <c r="H51" s="11">
        <f t="shared" si="6"/>
        <v>500</v>
      </c>
      <c r="I51" s="13"/>
    </row>
    <row r="52" spans="1:9" ht="54" x14ac:dyDescent="0.15">
      <c r="A52" s="27"/>
      <c r="B52" s="27"/>
      <c r="C52" s="6" t="s">
        <v>46</v>
      </c>
      <c r="D52" s="6" t="s">
        <v>47</v>
      </c>
      <c r="E52" s="13" t="s">
        <v>48</v>
      </c>
      <c r="F52" s="10" t="s">
        <v>28</v>
      </c>
      <c r="G52" s="14">
        <v>1500</v>
      </c>
      <c r="H52" s="11">
        <f t="shared" si="6"/>
        <v>1500</v>
      </c>
      <c r="I52" s="13"/>
    </row>
    <row r="53" spans="1:9" ht="54" x14ac:dyDescent="0.15">
      <c r="A53" s="27"/>
      <c r="B53" s="27"/>
      <c r="C53" s="6" t="s">
        <v>49</v>
      </c>
      <c r="D53" s="6" t="s">
        <v>18</v>
      </c>
      <c r="E53" s="13" t="s">
        <v>50</v>
      </c>
      <c r="F53" s="10" t="s">
        <v>28</v>
      </c>
      <c r="G53" s="14">
        <v>2000</v>
      </c>
      <c r="H53" s="11">
        <f t="shared" si="6"/>
        <v>2000</v>
      </c>
      <c r="I53" s="13"/>
    </row>
    <row r="54" spans="1:9" ht="28.5" customHeight="1" x14ac:dyDescent="0.15">
      <c r="A54" s="27" t="s">
        <v>51</v>
      </c>
      <c r="B54" s="27"/>
      <c r="C54" s="27"/>
      <c r="D54" s="27"/>
      <c r="E54" s="27"/>
      <c r="F54" s="10" t="s">
        <v>20</v>
      </c>
      <c r="G54" s="30">
        <f>SUM(H40:H53)</f>
        <v>35100</v>
      </c>
      <c r="H54" s="30"/>
      <c r="I54" s="13"/>
    </row>
    <row r="55" spans="1:9" ht="42" customHeight="1" x14ac:dyDescent="0.15">
      <c r="A55" s="13"/>
      <c r="B55" s="28" t="s">
        <v>58</v>
      </c>
      <c r="C55" s="28"/>
      <c r="D55" s="28"/>
      <c r="E55" s="28"/>
      <c r="F55" s="28"/>
      <c r="G55" s="29"/>
      <c r="H55" s="29"/>
      <c r="I55" s="28"/>
    </row>
    <row r="56" spans="1:9" ht="30.75" customHeight="1" x14ac:dyDescent="0.15">
      <c r="A56" s="13">
        <v>1</v>
      </c>
      <c r="B56" s="27" t="s">
        <v>59</v>
      </c>
      <c r="C56" s="27"/>
      <c r="D56" s="13" t="s">
        <v>60</v>
      </c>
      <c r="E56" s="8" t="s">
        <v>61</v>
      </c>
      <c r="F56" s="13" t="s">
        <v>62</v>
      </c>
      <c r="G56" s="14">
        <v>4000</v>
      </c>
      <c r="H56" s="14">
        <v>20000</v>
      </c>
      <c r="I56" s="13"/>
    </row>
    <row r="57" spans="1:9" ht="45" customHeight="1" x14ac:dyDescent="0.15">
      <c r="A57" s="13">
        <v>2</v>
      </c>
      <c r="B57" s="27" t="s">
        <v>63</v>
      </c>
      <c r="C57" s="27"/>
      <c r="D57" s="13" t="s">
        <v>60</v>
      </c>
      <c r="E57" s="8" t="s">
        <v>61</v>
      </c>
      <c r="F57" s="13" t="s">
        <v>16</v>
      </c>
      <c r="G57" s="14">
        <v>4000</v>
      </c>
      <c r="H57" s="14">
        <v>4000</v>
      </c>
      <c r="I57" s="13"/>
    </row>
    <row r="58" spans="1:9" ht="36" customHeight="1" x14ac:dyDescent="0.15">
      <c r="A58" s="13">
        <v>3</v>
      </c>
      <c r="B58" s="27" t="s">
        <v>64</v>
      </c>
      <c r="C58" s="27"/>
      <c r="D58" s="13" t="s">
        <v>18</v>
      </c>
      <c r="E58" s="8" t="s">
        <v>65</v>
      </c>
      <c r="F58" s="13" t="s">
        <v>20</v>
      </c>
      <c r="G58" s="14">
        <v>0</v>
      </c>
      <c r="H58" s="14">
        <v>0</v>
      </c>
      <c r="I58" s="13"/>
    </row>
    <row r="59" spans="1:9" ht="23.25" customHeight="1" x14ac:dyDescent="0.15">
      <c r="A59" s="13">
        <v>4</v>
      </c>
      <c r="B59" s="27" t="s">
        <v>66</v>
      </c>
      <c r="C59" s="27"/>
      <c r="D59" s="13" t="s">
        <v>67</v>
      </c>
      <c r="E59" s="8" t="s">
        <v>68</v>
      </c>
      <c r="F59" s="13" t="s">
        <v>16</v>
      </c>
      <c r="G59" s="14">
        <v>4500</v>
      </c>
      <c r="H59" s="14">
        <v>4500</v>
      </c>
      <c r="I59" s="13"/>
    </row>
    <row r="60" spans="1:9" ht="24.75" customHeight="1" x14ac:dyDescent="0.15">
      <c r="A60" s="13">
        <v>5</v>
      </c>
      <c r="B60" s="27" t="s">
        <v>69</v>
      </c>
      <c r="C60" s="27"/>
      <c r="D60" s="13" t="s">
        <v>70</v>
      </c>
      <c r="E60" s="6" t="s">
        <v>71</v>
      </c>
      <c r="F60" s="13" t="s">
        <v>16</v>
      </c>
      <c r="G60" s="14">
        <v>5000</v>
      </c>
      <c r="H60" s="14">
        <v>5000</v>
      </c>
      <c r="I60" s="13"/>
    </row>
    <row r="61" spans="1:9" ht="35.25" customHeight="1" x14ac:dyDescent="0.15">
      <c r="A61" s="13">
        <v>6</v>
      </c>
      <c r="B61" s="27" t="s">
        <v>72</v>
      </c>
      <c r="C61" s="27"/>
      <c r="D61" s="13" t="s">
        <v>18</v>
      </c>
      <c r="E61" s="12" t="s">
        <v>73</v>
      </c>
      <c r="F61" s="13" t="s">
        <v>20</v>
      </c>
      <c r="G61" s="14">
        <v>0</v>
      </c>
      <c r="H61" s="14">
        <v>0</v>
      </c>
      <c r="I61" s="13"/>
    </row>
    <row r="62" spans="1:9" ht="46.5" customHeight="1" x14ac:dyDescent="0.15">
      <c r="A62" s="13">
        <v>7</v>
      </c>
      <c r="B62" s="27" t="s">
        <v>74</v>
      </c>
      <c r="C62" s="27"/>
      <c r="D62" s="13" t="s">
        <v>18</v>
      </c>
      <c r="E62" s="12" t="s">
        <v>75</v>
      </c>
      <c r="F62" s="13" t="s">
        <v>20</v>
      </c>
      <c r="G62" s="14">
        <v>0</v>
      </c>
      <c r="H62" s="14">
        <v>0</v>
      </c>
      <c r="I62" s="13"/>
    </row>
    <row r="63" spans="1:9" ht="32.25" customHeight="1" x14ac:dyDescent="0.15">
      <c r="A63" s="13">
        <v>8</v>
      </c>
      <c r="B63" s="31" t="s">
        <v>76</v>
      </c>
      <c r="C63" s="31"/>
      <c r="D63" s="15" t="s">
        <v>18</v>
      </c>
      <c r="E63" s="6" t="s">
        <v>77</v>
      </c>
      <c r="F63" s="15" t="s">
        <v>78</v>
      </c>
      <c r="G63" s="14">
        <v>500</v>
      </c>
      <c r="H63" s="14">
        <v>2000</v>
      </c>
      <c r="I63" s="13"/>
    </row>
    <row r="64" spans="1:9" ht="30.75" customHeight="1" x14ac:dyDescent="0.15">
      <c r="A64" s="13">
        <v>9</v>
      </c>
      <c r="B64" s="31" t="s">
        <v>79</v>
      </c>
      <c r="C64" s="31"/>
      <c r="D64" s="15" t="s">
        <v>80</v>
      </c>
      <c r="E64" s="6" t="s">
        <v>81</v>
      </c>
      <c r="F64" s="15" t="s">
        <v>26</v>
      </c>
      <c r="G64" s="17">
        <v>500</v>
      </c>
      <c r="H64" s="17">
        <v>1000</v>
      </c>
      <c r="I64" s="15"/>
    </row>
    <row r="65" spans="1:9" x14ac:dyDescent="0.15">
      <c r="A65" s="13">
        <v>10</v>
      </c>
      <c r="B65" s="27" t="s">
        <v>82</v>
      </c>
      <c r="C65" s="27"/>
      <c r="D65" s="13" t="s">
        <v>33</v>
      </c>
      <c r="E65" s="6" t="s">
        <v>83</v>
      </c>
      <c r="F65" s="13" t="s">
        <v>16</v>
      </c>
      <c r="G65" s="14">
        <v>6500</v>
      </c>
      <c r="H65" s="14">
        <v>6500</v>
      </c>
      <c r="I65" s="13"/>
    </row>
    <row r="66" spans="1:9" ht="21" customHeight="1" x14ac:dyDescent="0.15">
      <c r="A66" s="13">
        <v>11</v>
      </c>
      <c r="B66" s="27" t="s">
        <v>84</v>
      </c>
      <c r="C66" s="27"/>
      <c r="D66" s="13" t="s">
        <v>33</v>
      </c>
      <c r="E66" s="6" t="s">
        <v>83</v>
      </c>
      <c r="F66" s="13" t="s">
        <v>56</v>
      </c>
      <c r="G66" s="14">
        <v>6500</v>
      </c>
      <c r="H66" s="14">
        <v>13000</v>
      </c>
      <c r="I66" s="13"/>
    </row>
    <row r="67" spans="1:9" ht="21.75" customHeight="1" x14ac:dyDescent="0.15">
      <c r="A67" s="13">
        <v>12</v>
      </c>
      <c r="B67" s="27" t="s">
        <v>85</v>
      </c>
      <c r="C67" s="27"/>
      <c r="D67" s="13" t="s">
        <v>86</v>
      </c>
      <c r="E67" s="6" t="s">
        <v>87</v>
      </c>
      <c r="F67" s="13" t="s">
        <v>88</v>
      </c>
      <c r="G67" s="14">
        <v>2000</v>
      </c>
      <c r="H67" s="14">
        <v>16000</v>
      </c>
      <c r="I67" s="13"/>
    </row>
    <row r="68" spans="1:9" s="2" customFormat="1" ht="28.5" customHeight="1" x14ac:dyDescent="0.15">
      <c r="A68" s="13">
        <v>13</v>
      </c>
      <c r="B68" s="31" t="s">
        <v>89</v>
      </c>
      <c r="C68" s="31"/>
      <c r="D68" s="15" t="s">
        <v>60</v>
      </c>
      <c r="E68" s="12" t="s">
        <v>90</v>
      </c>
      <c r="F68" s="15" t="s">
        <v>56</v>
      </c>
      <c r="G68" s="17">
        <v>15000</v>
      </c>
      <c r="H68" s="17">
        <v>30000</v>
      </c>
      <c r="I68" s="15"/>
    </row>
    <row r="69" spans="1:9" ht="34.5" customHeight="1" x14ac:dyDescent="0.15">
      <c r="A69" s="13">
        <v>14</v>
      </c>
      <c r="B69" s="27" t="s">
        <v>91</v>
      </c>
      <c r="C69" s="27"/>
      <c r="D69" s="13" t="s">
        <v>18</v>
      </c>
      <c r="E69" s="6" t="s">
        <v>92</v>
      </c>
      <c r="F69" s="13" t="s">
        <v>20</v>
      </c>
      <c r="G69" s="14">
        <v>1000</v>
      </c>
      <c r="H69" s="14">
        <v>1000</v>
      </c>
      <c r="I69" s="13"/>
    </row>
    <row r="70" spans="1:9" ht="34.5" customHeight="1" x14ac:dyDescent="0.15">
      <c r="A70" s="32" t="s">
        <v>51</v>
      </c>
      <c r="B70" s="32"/>
      <c r="C70" s="32"/>
      <c r="D70" s="32"/>
      <c r="E70" s="32"/>
      <c r="F70" s="13" t="s">
        <v>20</v>
      </c>
      <c r="G70" s="30">
        <f>SUM(H56:H69)</f>
        <v>103000</v>
      </c>
      <c r="H70" s="30"/>
      <c r="I70" s="13"/>
    </row>
    <row r="71" spans="1:9" ht="28.5" customHeight="1" x14ac:dyDescent="0.15">
      <c r="A71" s="13"/>
      <c r="B71" s="33" t="s">
        <v>93</v>
      </c>
      <c r="C71" s="33"/>
      <c r="D71" s="33"/>
      <c r="E71" s="33"/>
      <c r="F71" s="33"/>
      <c r="G71" s="34"/>
      <c r="H71" s="34"/>
      <c r="I71" s="33"/>
    </row>
    <row r="72" spans="1:9" ht="42" customHeight="1" x14ac:dyDescent="0.15">
      <c r="A72" s="13">
        <v>1</v>
      </c>
      <c r="B72" s="35" t="s">
        <v>94</v>
      </c>
      <c r="C72" s="35"/>
      <c r="D72" s="13" t="s">
        <v>18</v>
      </c>
      <c r="E72" s="6" t="s">
        <v>92</v>
      </c>
      <c r="F72" s="13" t="s">
        <v>20</v>
      </c>
      <c r="G72" s="14">
        <v>500</v>
      </c>
      <c r="H72" s="14">
        <v>500</v>
      </c>
      <c r="I72" s="13"/>
    </row>
    <row r="73" spans="1:9" ht="42.75" customHeight="1" x14ac:dyDescent="0.15">
      <c r="A73" s="13">
        <v>2</v>
      </c>
      <c r="B73" s="35" t="s">
        <v>95</v>
      </c>
      <c r="C73" s="35"/>
      <c r="D73" s="13" t="s">
        <v>18</v>
      </c>
      <c r="E73" s="8" t="s">
        <v>96</v>
      </c>
      <c r="F73" s="13" t="s">
        <v>20</v>
      </c>
      <c r="G73" s="14">
        <v>0</v>
      </c>
      <c r="H73" s="14">
        <v>0</v>
      </c>
      <c r="I73" s="13"/>
    </row>
    <row r="74" spans="1:9" ht="33.75" customHeight="1" x14ac:dyDescent="0.15">
      <c r="A74" s="13">
        <v>3</v>
      </c>
      <c r="B74" s="35" t="s">
        <v>97</v>
      </c>
      <c r="C74" s="35"/>
      <c r="D74" s="13" t="s">
        <v>33</v>
      </c>
      <c r="E74" s="6" t="s">
        <v>83</v>
      </c>
      <c r="F74" s="13" t="s">
        <v>56</v>
      </c>
      <c r="G74" s="14">
        <v>6500</v>
      </c>
      <c r="H74" s="14">
        <v>13000</v>
      </c>
      <c r="I74" s="13"/>
    </row>
    <row r="75" spans="1:9" ht="24.75" customHeight="1" x14ac:dyDescent="0.15">
      <c r="A75" s="13">
        <v>4</v>
      </c>
      <c r="B75" s="35" t="s">
        <v>85</v>
      </c>
      <c r="C75" s="35"/>
      <c r="D75" s="13" t="s">
        <v>86</v>
      </c>
      <c r="E75" s="6" t="s">
        <v>87</v>
      </c>
      <c r="F75" s="13" t="s">
        <v>98</v>
      </c>
      <c r="G75" s="14">
        <v>2000</v>
      </c>
      <c r="H75" s="14">
        <v>32000</v>
      </c>
      <c r="I75" s="13"/>
    </row>
    <row r="76" spans="1:9" ht="24.75" customHeight="1" x14ac:dyDescent="0.15">
      <c r="A76" s="32" t="s">
        <v>51</v>
      </c>
      <c r="B76" s="32"/>
      <c r="C76" s="32"/>
      <c r="D76" s="32"/>
      <c r="E76" s="32"/>
      <c r="F76" s="13" t="s">
        <v>20</v>
      </c>
      <c r="G76" s="30">
        <f>SUM(H72:H75)</f>
        <v>45500</v>
      </c>
      <c r="H76" s="30"/>
      <c r="I76" s="13"/>
    </row>
    <row r="77" spans="1:9" ht="27" customHeight="1" x14ac:dyDescent="0.15">
      <c r="A77" s="13"/>
      <c r="B77" s="33" t="s">
        <v>99</v>
      </c>
      <c r="C77" s="33"/>
      <c r="D77" s="33"/>
      <c r="E77" s="33"/>
      <c r="F77" s="33"/>
      <c r="G77" s="34"/>
      <c r="H77" s="34"/>
      <c r="I77" s="33"/>
    </row>
    <row r="78" spans="1:9" ht="47.25" customHeight="1" x14ac:dyDescent="0.15">
      <c r="A78" s="37">
        <v>1</v>
      </c>
      <c r="B78" s="31" t="s">
        <v>100</v>
      </c>
      <c r="C78" s="8" t="s">
        <v>101</v>
      </c>
      <c r="D78" s="15" t="s">
        <v>33</v>
      </c>
      <c r="E78" s="8" t="s">
        <v>102</v>
      </c>
      <c r="F78" s="15" t="s">
        <v>28</v>
      </c>
      <c r="G78" s="17">
        <v>800</v>
      </c>
      <c r="H78" s="17">
        <v>800</v>
      </c>
      <c r="I78" s="15"/>
    </row>
    <row r="79" spans="1:9" ht="47.25" customHeight="1" x14ac:dyDescent="0.15">
      <c r="A79" s="37"/>
      <c r="B79" s="31"/>
      <c r="C79" s="8" t="s">
        <v>103</v>
      </c>
      <c r="D79" s="15" t="s">
        <v>18</v>
      </c>
      <c r="E79" s="8" t="s">
        <v>104</v>
      </c>
      <c r="F79" s="15" t="s">
        <v>20</v>
      </c>
      <c r="G79" s="17">
        <v>0</v>
      </c>
      <c r="H79" s="17">
        <v>0</v>
      </c>
      <c r="I79" s="15"/>
    </row>
    <row r="80" spans="1:9" ht="28.5" customHeight="1" x14ac:dyDescent="0.15">
      <c r="A80" s="13">
        <v>2</v>
      </c>
      <c r="B80" s="31" t="s">
        <v>105</v>
      </c>
      <c r="C80" s="31"/>
      <c r="D80" s="15" t="s">
        <v>18</v>
      </c>
      <c r="E80" s="15" t="s">
        <v>106</v>
      </c>
      <c r="F80" s="13" t="s">
        <v>28</v>
      </c>
      <c r="G80" s="14">
        <v>15000</v>
      </c>
      <c r="H80" s="14">
        <v>15000</v>
      </c>
      <c r="I80" s="13"/>
    </row>
    <row r="81" spans="1:9" ht="29.25" customHeight="1" x14ac:dyDescent="0.15">
      <c r="A81" s="18">
        <v>3</v>
      </c>
      <c r="B81" s="36" t="s">
        <v>107</v>
      </c>
      <c r="C81" s="36"/>
      <c r="D81" s="18" t="s">
        <v>108</v>
      </c>
      <c r="E81" s="18" t="s">
        <v>109</v>
      </c>
      <c r="F81" s="18" t="s">
        <v>56</v>
      </c>
      <c r="G81" s="19">
        <v>4000</v>
      </c>
      <c r="H81" s="19">
        <v>8000</v>
      </c>
      <c r="I81" s="18"/>
    </row>
    <row r="82" spans="1:9" ht="32.25" customHeight="1" x14ac:dyDescent="0.15">
      <c r="A82" s="13">
        <v>4</v>
      </c>
      <c r="B82" s="27" t="s">
        <v>110</v>
      </c>
      <c r="C82" s="27"/>
      <c r="D82" s="13" t="s">
        <v>18</v>
      </c>
      <c r="E82" s="13" t="s">
        <v>92</v>
      </c>
      <c r="F82" s="13" t="s">
        <v>20</v>
      </c>
      <c r="G82" s="14">
        <v>1500</v>
      </c>
      <c r="H82" s="14">
        <v>1500</v>
      </c>
      <c r="I82" s="13"/>
    </row>
    <row r="83" spans="1:9" ht="32.25" customHeight="1" x14ac:dyDescent="0.15">
      <c r="A83" s="32" t="s">
        <v>51</v>
      </c>
      <c r="B83" s="32"/>
      <c r="C83" s="32"/>
      <c r="D83" s="32"/>
      <c r="E83" s="32"/>
      <c r="F83" s="20" t="s">
        <v>20</v>
      </c>
      <c r="G83" s="30">
        <f>SUM(H78:H82)</f>
        <v>25300</v>
      </c>
      <c r="H83" s="30"/>
      <c r="I83" s="13"/>
    </row>
    <row r="84" spans="1:9" ht="21.75" customHeight="1" x14ac:dyDescent="0.15">
      <c r="A84" s="13"/>
      <c r="B84" s="28" t="s">
        <v>111</v>
      </c>
      <c r="C84" s="28"/>
      <c r="D84" s="28"/>
      <c r="E84" s="28"/>
      <c r="F84" s="28"/>
      <c r="G84" s="29"/>
      <c r="H84" s="29"/>
      <c r="I84" s="28"/>
    </row>
    <row r="85" spans="1:9" ht="38.25" customHeight="1" x14ac:dyDescent="0.15">
      <c r="A85" s="13">
        <v>1</v>
      </c>
      <c r="B85" s="27" t="s">
        <v>112</v>
      </c>
      <c r="C85" s="27"/>
      <c r="D85" s="13" t="s">
        <v>18</v>
      </c>
      <c r="E85" s="13" t="s">
        <v>113</v>
      </c>
      <c r="F85" s="13" t="s">
        <v>20</v>
      </c>
      <c r="G85" s="14">
        <v>15000</v>
      </c>
      <c r="H85" s="14">
        <v>15000</v>
      </c>
      <c r="I85" s="13"/>
    </row>
    <row r="86" spans="1:9" ht="31.5" customHeight="1" x14ac:dyDescent="0.15">
      <c r="A86" s="13">
        <v>2</v>
      </c>
      <c r="B86" s="27" t="s">
        <v>114</v>
      </c>
      <c r="C86" s="27"/>
      <c r="D86" s="13" t="s">
        <v>18</v>
      </c>
      <c r="E86" s="13" t="s">
        <v>92</v>
      </c>
      <c r="F86" s="13" t="s">
        <v>20</v>
      </c>
      <c r="G86" s="14">
        <v>1000</v>
      </c>
      <c r="H86" s="14">
        <v>1000</v>
      </c>
      <c r="I86" s="13"/>
    </row>
    <row r="87" spans="1:9" ht="31.5" customHeight="1" x14ac:dyDescent="0.15">
      <c r="A87" s="32" t="s">
        <v>51</v>
      </c>
      <c r="B87" s="32"/>
      <c r="C87" s="32"/>
      <c r="D87" s="32"/>
      <c r="E87" s="32"/>
      <c r="F87" s="13" t="s">
        <v>20</v>
      </c>
      <c r="G87" s="30">
        <f>SUM(H85:H86)</f>
        <v>16000</v>
      </c>
      <c r="H87" s="30"/>
      <c r="I87" s="13"/>
    </row>
    <row r="88" spans="1:9" ht="25.5" customHeight="1" x14ac:dyDescent="0.15">
      <c r="A88" s="13"/>
      <c r="B88" s="28" t="s">
        <v>115</v>
      </c>
      <c r="C88" s="28"/>
      <c r="D88" s="28"/>
      <c r="E88" s="28"/>
      <c r="F88" s="28"/>
      <c r="G88" s="29"/>
      <c r="H88" s="29"/>
      <c r="I88" s="28"/>
    </row>
    <row r="89" spans="1:9" ht="24" customHeight="1" x14ac:dyDescent="0.15">
      <c r="A89" s="32">
        <v>1</v>
      </c>
      <c r="B89" s="27" t="s">
        <v>116</v>
      </c>
      <c r="C89" s="8" t="s">
        <v>117</v>
      </c>
      <c r="D89" s="15" t="s">
        <v>23</v>
      </c>
      <c r="E89" s="12" t="s">
        <v>118</v>
      </c>
      <c r="F89" s="13" t="s">
        <v>20</v>
      </c>
      <c r="G89" s="14">
        <v>10000</v>
      </c>
      <c r="H89" s="14">
        <v>10000</v>
      </c>
      <c r="I89" s="13"/>
    </row>
    <row r="90" spans="1:9" ht="23.25" customHeight="1" x14ac:dyDescent="0.15">
      <c r="A90" s="32"/>
      <c r="B90" s="32"/>
      <c r="C90" s="8" t="s">
        <v>119</v>
      </c>
      <c r="D90" s="15" t="s">
        <v>23</v>
      </c>
      <c r="E90" s="12" t="s">
        <v>118</v>
      </c>
      <c r="F90" s="13" t="s">
        <v>120</v>
      </c>
      <c r="G90" s="14">
        <v>1000</v>
      </c>
      <c r="H90" s="14">
        <v>1000</v>
      </c>
      <c r="I90" s="13"/>
    </row>
    <row r="91" spans="1:9" ht="27" customHeight="1" x14ac:dyDescent="0.15">
      <c r="A91" s="32"/>
      <c r="B91" s="32"/>
      <c r="C91" s="8" t="s">
        <v>121</v>
      </c>
      <c r="D91" s="15" t="s">
        <v>23</v>
      </c>
      <c r="E91" s="12" t="s">
        <v>118</v>
      </c>
      <c r="F91" s="13" t="s">
        <v>16</v>
      </c>
      <c r="G91" s="14">
        <v>1000</v>
      </c>
      <c r="H91" s="14">
        <v>1000</v>
      </c>
      <c r="I91" s="13"/>
    </row>
    <row r="92" spans="1:9" ht="34.5" customHeight="1" x14ac:dyDescent="0.15">
      <c r="A92" s="32"/>
      <c r="B92" s="32"/>
      <c r="C92" s="8" t="s">
        <v>122</v>
      </c>
      <c r="D92" s="15" t="s">
        <v>23</v>
      </c>
      <c r="E92" s="12" t="s">
        <v>118</v>
      </c>
      <c r="F92" s="13" t="s">
        <v>120</v>
      </c>
      <c r="G92" s="14">
        <v>1000</v>
      </c>
      <c r="H92" s="14">
        <v>1000</v>
      </c>
      <c r="I92" s="13"/>
    </row>
    <row r="93" spans="1:9" ht="24.75" customHeight="1" x14ac:dyDescent="0.15">
      <c r="A93" s="32"/>
      <c r="B93" s="32"/>
      <c r="C93" s="6" t="s">
        <v>123</v>
      </c>
      <c r="D93" s="13" t="s">
        <v>18</v>
      </c>
      <c r="E93" s="6" t="s">
        <v>124</v>
      </c>
      <c r="F93" s="13" t="s">
        <v>125</v>
      </c>
      <c r="G93" s="14">
        <v>1000</v>
      </c>
      <c r="H93" s="14">
        <v>2000</v>
      </c>
      <c r="I93" s="13"/>
    </row>
    <row r="94" spans="1:9" ht="30" customHeight="1" x14ac:dyDescent="0.15">
      <c r="A94" s="32"/>
      <c r="B94" s="32"/>
      <c r="C94" s="6" t="s">
        <v>126</v>
      </c>
      <c r="D94" s="13" t="s">
        <v>18</v>
      </c>
      <c r="E94" s="6" t="s">
        <v>127</v>
      </c>
      <c r="F94" s="13" t="s">
        <v>20</v>
      </c>
      <c r="G94" s="14">
        <v>1000</v>
      </c>
      <c r="H94" s="14">
        <v>1000</v>
      </c>
      <c r="I94" s="13"/>
    </row>
    <row r="95" spans="1:9" ht="66" customHeight="1" x14ac:dyDescent="0.15">
      <c r="A95" s="32">
        <v>2</v>
      </c>
      <c r="B95" s="27" t="s">
        <v>128</v>
      </c>
      <c r="C95" s="6" t="s">
        <v>129</v>
      </c>
      <c r="D95" s="13" t="s">
        <v>18</v>
      </c>
      <c r="E95" s="6" t="s">
        <v>130</v>
      </c>
      <c r="F95" s="13" t="s">
        <v>54</v>
      </c>
      <c r="G95" s="14">
        <v>0</v>
      </c>
      <c r="H95" s="14">
        <v>0</v>
      </c>
      <c r="I95" s="13"/>
    </row>
    <row r="96" spans="1:9" ht="63.75" customHeight="1" x14ac:dyDescent="0.15">
      <c r="A96" s="32"/>
      <c r="B96" s="27"/>
      <c r="C96" s="6" t="s">
        <v>131</v>
      </c>
      <c r="D96" s="13" t="s">
        <v>18</v>
      </c>
      <c r="E96" s="6" t="s">
        <v>130</v>
      </c>
      <c r="F96" s="13" t="s">
        <v>132</v>
      </c>
      <c r="G96" s="14">
        <v>0</v>
      </c>
      <c r="H96" s="14">
        <v>0</v>
      </c>
      <c r="I96" s="13"/>
    </row>
    <row r="97" spans="1:9" ht="37.5" customHeight="1" x14ac:dyDescent="0.15">
      <c r="A97" s="32">
        <v>3</v>
      </c>
      <c r="B97" s="27" t="s">
        <v>133</v>
      </c>
      <c r="C97" s="6" t="s">
        <v>134</v>
      </c>
      <c r="D97" s="13" t="s">
        <v>18</v>
      </c>
      <c r="E97" s="6" t="s">
        <v>135</v>
      </c>
      <c r="F97" s="13" t="s">
        <v>136</v>
      </c>
      <c r="G97" s="14">
        <v>0</v>
      </c>
      <c r="H97" s="14">
        <v>0</v>
      </c>
      <c r="I97" s="13"/>
    </row>
    <row r="98" spans="1:9" ht="47.25" customHeight="1" x14ac:dyDescent="0.15">
      <c r="A98" s="32"/>
      <c r="B98" s="27"/>
      <c r="C98" s="6" t="s">
        <v>137</v>
      </c>
      <c r="D98" s="13" t="s">
        <v>18</v>
      </c>
      <c r="E98" s="6" t="s">
        <v>138</v>
      </c>
      <c r="F98" s="13" t="s">
        <v>139</v>
      </c>
      <c r="G98" s="14">
        <v>0</v>
      </c>
      <c r="H98" s="14">
        <v>0</v>
      </c>
      <c r="I98" s="13"/>
    </row>
    <row r="99" spans="1:9" ht="119.25" customHeight="1" x14ac:dyDescent="0.15">
      <c r="A99" s="13">
        <v>4</v>
      </c>
      <c r="B99" s="6" t="s">
        <v>140</v>
      </c>
      <c r="C99" s="6" t="s">
        <v>141</v>
      </c>
      <c r="D99" s="13" t="s">
        <v>18</v>
      </c>
      <c r="E99" s="6" t="s">
        <v>142</v>
      </c>
      <c r="F99" s="13" t="s">
        <v>20</v>
      </c>
      <c r="G99" s="14">
        <v>0</v>
      </c>
      <c r="H99" s="14">
        <v>0</v>
      </c>
      <c r="I99" s="13"/>
    </row>
    <row r="100" spans="1:9" ht="60" customHeight="1" x14ac:dyDescent="0.15">
      <c r="A100" s="32" t="s">
        <v>51</v>
      </c>
      <c r="B100" s="32"/>
      <c r="C100" s="32"/>
      <c r="D100" s="32"/>
      <c r="E100" s="32"/>
      <c r="F100" s="13" t="s">
        <v>20</v>
      </c>
      <c r="G100" s="30">
        <f>SUM(H89:H99)</f>
        <v>16000</v>
      </c>
      <c r="H100" s="30"/>
      <c r="I100" s="13"/>
    </row>
    <row r="101" spans="1:9" x14ac:dyDescent="0.15">
      <c r="A101" s="27" t="s">
        <v>143</v>
      </c>
      <c r="B101" s="27"/>
      <c r="C101" s="27"/>
      <c r="D101" s="27"/>
      <c r="E101" s="27"/>
      <c r="F101" s="27"/>
      <c r="G101" s="38"/>
      <c r="H101" s="38"/>
      <c r="I101" s="27"/>
    </row>
    <row r="102" spans="1:9" x14ac:dyDescent="0.15">
      <c r="A102" s="27"/>
      <c r="B102" s="27"/>
      <c r="C102" s="27"/>
      <c r="D102" s="27"/>
      <c r="E102" s="27"/>
      <c r="F102" s="27"/>
      <c r="G102" s="38"/>
      <c r="H102" s="38"/>
      <c r="I102" s="27"/>
    </row>
    <row r="103" spans="1:9" x14ac:dyDescent="0.15">
      <c r="A103" s="27"/>
      <c r="B103" s="27"/>
      <c r="C103" s="27"/>
      <c r="D103" s="27"/>
      <c r="E103" s="27"/>
      <c r="F103" s="27"/>
      <c r="G103" s="38"/>
      <c r="H103" s="38"/>
      <c r="I103" s="27"/>
    </row>
  </sheetData>
  <mergeCells count="88">
    <mergeCell ref="A101:I103"/>
    <mergeCell ref="B46:B48"/>
    <mergeCell ref="B49:B53"/>
    <mergeCell ref="B78:B79"/>
    <mergeCell ref="B89:B94"/>
    <mergeCell ref="B95:B96"/>
    <mergeCell ref="B25:B28"/>
    <mergeCell ref="B29:B31"/>
    <mergeCell ref="B32:B36"/>
    <mergeCell ref="B40:B41"/>
    <mergeCell ref="B42:B45"/>
    <mergeCell ref="B6:B7"/>
    <mergeCell ref="B8:B11"/>
    <mergeCell ref="B12:B14"/>
    <mergeCell ref="B15:B19"/>
    <mergeCell ref="B23:B24"/>
    <mergeCell ref="A46:A48"/>
    <mergeCell ref="A49:A53"/>
    <mergeCell ref="A78:A79"/>
    <mergeCell ref="A89:A94"/>
    <mergeCell ref="A95:A96"/>
    <mergeCell ref="A25:A28"/>
    <mergeCell ref="A29:A31"/>
    <mergeCell ref="A32:A36"/>
    <mergeCell ref="A40:A41"/>
    <mergeCell ref="A42:A45"/>
    <mergeCell ref="A6:A7"/>
    <mergeCell ref="A8:A11"/>
    <mergeCell ref="A12:A14"/>
    <mergeCell ref="A15:A19"/>
    <mergeCell ref="A23:A24"/>
    <mergeCell ref="A87:E87"/>
    <mergeCell ref="G87:H87"/>
    <mergeCell ref="B88:I88"/>
    <mergeCell ref="A100:E100"/>
    <mergeCell ref="G100:H100"/>
    <mergeCell ref="A97:A98"/>
    <mergeCell ref="B97:B98"/>
    <mergeCell ref="A83:E83"/>
    <mergeCell ref="G83:H83"/>
    <mergeCell ref="B84:I84"/>
    <mergeCell ref="B85:C85"/>
    <mergeCell ref="B86:C86"/>
    <mergeCell ref="G76:H76"/>
    <mergeCell ref="B77:I77"/>
    <mergeCell ref="B80:C80"/>
    <mergeCell ref="B81:C81"/>
    <mergeCell ref="B82:C82"/>
    <mergeCell ref="B72:C72"/>
    <mergeCell ref="B73:C73"/>
    <mergeCell ref="B74:C74"/>
    <mergeCell ref="B75:C75"/>
    <mergeCell ref="A76:E76"/>
    <mergeCell ref="B68:C68"/>
    <mergeCell ref="B69:C69"/>
    <mergeCell ref="A70:E70"/>
    <mergeCell ref="G70:H70"/>
    <mergeCell ref="B71:I71"/>
    <mergeCell ref="B63:C63"/>
    <mergeCell ref="B64:C64"/>
    <mergeCell ref="B65:C65"/>
    <mergeCell ref="B66:C66"/>
    <mergeCell ref="B67:C67"/>
    <mergeCell ref="B58:C58"/>
    <mergeCell ref="B59:C59"/>
    <mergeCell ref="B60:C60"/>
    <mergeCell ref="B61:C61"/>
    <mergeCell ref="B62:C62"/>
    <mergeCell ref="A54:E54"/>
    <mergeCell ref="G54:H54"/>
    <mergeCell ref="B55:I55"/>
    <mergeCell ref="B56:C56"/>
    <mergeCell ref="B57:C57"/>
    <mergeCell ref="A37:E37"/>
    <mergeCell ref="G37:H37"/>
    <mergeCell ref="A38:E38"/>
    <mergeCell ref="G38:H38"/>
    <mergeCell ref="B39:I39"/>
    <mergeCell ref="A20:E20"/>
    <mergeCell ref="G20:H20"/>
    <mergeCell ref="A21:E21"/>
    <mergeCell ref="G21:H21"/>
    <mergeCell ref="B22:I22"/>
    <mergeCell ref="A1:I1"/>
    <mergeCell ref="A2:I2"/>
    <mergeCell ref="A3:I3"/>
    <mergeCell ref="B4:C4"/>
    <mergeCell ref="A5:I5"/>
  </mergeCells>
  <phoneticPr fontId="6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dcterms:created xsi:type="dcterms:W3CDTF">2015-06-05T18:19:00Z</dcterms:created>
  <dcterms:modified xsi:type="dcterms:W3CDTF">2019-07-12T06:31:15Z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