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<sst xmlns="http://schemas.openxmlformats.org/spreadsheetml/2006/main" count="177" uniqueCount="120">
  <si>
    <t>浙江海洋大学长峙小区寝室栏杆维修清单</t>
  </si>
  <si>
    <t>楼号</t>
  </si>
  <si>
    <t>栏杆尺寸（m)</t>
  </si>
  <si>
    <t>数量</t>
  </si>
  <si>
    <t>长度或者面积</t>
  </si>
  <si>
    <t>维修位置</t>
  </si>
  <si>
    <t>备注</t>
  </si>
  <si>
    <t>A幢</t>
  </si>
  <si>
    <t>2.0*0.8</t>
  </si>
  <si>
    <r>
      <rPr>
        <sz val="12"/>
        <color theme="1"/>
        <rFont val="宋体"/>
        <charset val="134"/>
        <scheme val="minor"/>
      </rPr>
      <t>101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书院东侧窗户、502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、526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</si>
  <si>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104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</t>
    </r>
  </si>
  <si>
    <t>a</t>
  </si>
  <si>
    <t>0.8*0.8</t>
  </si>
  <si>
    <r>
      <rPr>
        <sz val="12"/>
        <color theme="1"/>
        <rFont val="宋体"/>
        <charset val="134"/>
        <scheme val="minor"/>
      </rPr>
      <t>101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旁书苑南侧、124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旁卫生间</t>
    </r>
  </si>
  <si>
    <t>b</t>
  </si>
  <si>
    <t>1.95*0.27</t>
  </si>
  <si>
    <r>
      <rPr>
        <sz val="12"/>
        <color theme="1"/>
        <rFont val="宋体"/>
        <charset val="134"/>
        <scheme val="minor"/>
      </rPr>
      <t>123</t>
    </r>
    <r>
      <rPr>
        <vertAlign val="superscript"/>
        <sz val="12"/>
        <color theme="1"/>
        <rFont val="宋体"/>
        <charset val="134"/>
        <scheme val="minor"/>
      </rPr>
      <t>#</t>
    </r>
  </si>
  <si>
    <t>c</t>
  </si>
  <si>
    <t>1.8*0.27</t>
  </si>
  <si>
    <r>
      <rPr>
        <sz val="12"/>
        <color theme="1"/>
        <rFont val="宋体"/>
        <charset val="134"/>
        <scheme val="minor"/>
      </rPr>
      <t>133</t>
    </r>
    <r>
      <rPr>
        <vertAlign val="superscript"/>
        <sz val="12"/>
        <color theme="1"/>
        <rFont val="宋体"/>
        <charset val="134"/>
        <scheme val="minor"/>
      </rPr>
      <t>#</t>
    </r>
  </si>
  <si>
    <t>d</t>
  </si>
  <si>
    <t>1.8*0.8</t>
  </si>
  <si>
    <r>
      <rPr>
        <sz val="12"/>
        <color theme="1"/>
        <rFont val="宋体"/>
        <charset val="134"/>
        <scheme val="minor"/>
      </rPr>
      <t>231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、224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、220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、217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、301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、309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、322</t>
    </r>
    <r>
      <rPr>
        <vertAlign val="superscript"/>
        <sz val="12"/>
        <color theme="1"/>
        <rFont val="宋体"/>
        <charset val="134"/>
        <scheme val="minor"/>
      </rPr>
      <t>#</t>
    </r>
  </si>
  <si>
    <t>e</t>
  </si>
  <si>
    <t>2.53*0.8</t>
  </si>
  <si>
    <r>
      <rPr>
        <sz val="12"/>
        <color theme="1"/>
        <rFont val="宋体"/>
        <charset val="134"/>
        <scheme val="minor"/>
      </rPr>
      <t>442</t>
    </r>
    <r>
      <rPr>
        <vertAlign val="superscript"/>
        <sz val="12"/>
        <color theme="1"/>
        <rFont val="宋体"/>
        <charset val="134"/>
        <scheme val="minor"/>
      </rPr>
      <t>#</t>
    </r>
  </si>
  <si>
    <t>f</t>
  </si>
  <si>
    <t>3.3*0.8</t>
  </si>
  <si>
    <r>
      <rPr>
        <sz val="12"/>
        <color theme="1"/>
        <rFont val="宋体"/>
        <charset val="134"/>
        <scheme val="minor"/>
      </rPr>
      <t>442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、438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、436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、434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、432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、427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</t>
    </r>
  </si>
  <si>
    <t>g</t>
  </si>
  <si>
    <t>2.68*0.8</t>
  </si>
  <si>
    <r>
      <rPr>
        <sz val="12"/>
        <color theme="1"/>
        <rFont val="宋体"/>
        <charset val="134"/>
        <scheme val="minor"/>
      </rPr>
      <t>501</t>
    </r>
    <r>
      <rPr>
        <vertAlign val="superscript"/>
        <sz val="12"/>
        <color theme="1"/>
        <rFont val="宋体"/>
        <charset val="134"/>
        <scheme val="minor"/>
      </rPr>
      <t>#</t>
    </r>
  </si>
  <si>
    <t>h</t>
  </si>
  <si>
    <t>3.1*0.8</t>
  </si>
  <si>
    <r>
      <rPr>
        <sz val="12"/>
        <color theme="1"/>
        <rFont val="宋体"/>
        <charset val="134"/>
        <scheme val="minor"/>
      </rPr>
      <t>505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、508</t>
    </r>
    <r>
      <rPr>
        <vertAlign val="superscript"/>
        <sz val="12"/>
        <color theme="1"/>
        <rFont val="宋体"/>
        <charset val="134"/>
        <scheme val="minor"/>
      </rPr>
      <t>#</t>
    </r>
  </si>
  <si>
    <t>j</t>
  </si>
  <si>
    <t>5.3*0.8</t>
  </si>
  <si>
    <r>
      <rPr>
        <sz val="12"/>
        <color theme="1"/>
        <rFont val="宋体"/>
        <charset val="134"/>
        <scheme val="minor"/>
      </rPr>
      <t>528A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</t>
    </r>
  </si>
  <si>
    <t>B幢</t>
  </si>
  <si>
    <r>
      <rPr>
        <sz val="12"/>
        <color theme="1"/>
        <rFont val="宋体"/>
        <charset val="134"/>
        <scheme val="minor"/>
      </rPr>
      <t>104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、106</t>
    </r>
    <r>
      <rPr>
        <vertAlign val="superscript"/>
        <sz val="12"/>
        <color theme="1"/>
        <rFont val="宋体"/>
        <charset val="134"/>
        <scheme val="minor"/>
      </rPr>
      <t>#</t>
    </r>
  </si>
  <si>
    <t>0.8*0.27</t>
  </si>
  <si>
    <r>
      <rPr>
        <sz val="12"/>
        <color theme="1"/>
        <rFont val="宋体"/>
        <charset val="134"/>
        <scheme val="minor"/>
      </rPr>
      <t>125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对门盥洗室</t>
    </r>
  </si>
  <si>
    <r>
      <rPr>
        <sz val="12"/>
        <color theme="1"/>
        <rFont val="宋体"/>
        <charset val="134"/>
        <scheme val="minor"/>
      </rPr>
      <t>118A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、518A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</si>
  <si>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234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、232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、228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、218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、219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、216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、214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、204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、307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、310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、427#、431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、434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、438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</si>
  <si>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234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对门盥洗室、301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盥洗室、201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盥洗室、301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盥洗室、525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对门盥洗室</t>
    </r>
  </si>
  <si>
    <t>1.58*0.8</t>
  </si>
  <si>
    <r>
      <rPr>
        <sz val="12"/>
        <color theme="1"/>
        <rFont val="宋体"/>
        <charset val="134"/>
        <scheme val="minor"/>
      </rPr>
      <t>218A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旁公共阳台、328A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</t>
    </r>
  </si>
  <si>
    <r>
      <rPr>
        <sz val="12"/>
        <color theme="1"/>
        <rFont val="宋体"/>
        <charset val="134"/>
        <scheme val="minor"/>
      </rPr>
      <t>315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、317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、319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、504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、502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、510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、508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</si>
  <si>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528A</t>
    </r>
    <r>
      <rPr>
        <vertAlign val="superscript"/>
        <sz val="12"/>
        <color theme="1"/>
        <rFont val="宋体"/>
        <charset val="134"/>
        <scheme val="minor"/>
      </rPr>
      <t>#</t>
    </r>
  </si>
  <si>
    <t>3.22*0.8</t>
  </si>
  <si>
    <r>
      <rPr>
        <sz val="12"/>
        <color theme="1"/>
        <rFont val="宋体"/>
        <charset val="134"/>
        <scheme val="minor"/>
      </rPr>
      <t>519</t>
    </r>
    <r>
      <rPr>
        <vertAlign val="superscript"/>
        <sz val="12"/>
        <color theme="1"/>
        <rFont val="宋体"/>
        <charset val="134"/>
        <scheme val="minor"/>
      </rPr>
      <t>#</t>
    </r>
  </si>
  <si>
    <t>3.5*0.8</t>
  </si>
  <si>
    <r>
      <rPr>
        <sz val="12"/>
        <color theme="1"/>
        <rFont val="宋体"/>
        <charset val="134"/>
        <scheme val="minor"/>
      </rPr>
      <t>526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、524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、522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、520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、518</t>
    </r>
    <r>
      <rPr>
        <vertAlign val="superscript"/>
        <sz val="12"/>
        <color theme="1"/>
        <rFont val="宋体"/>
        <charset val="134"/>
        <scheme val="minor"/>
      </rPr>
      <t>#</t>
    </r>
  </si>
  <si>
    <t>C幢</t>
  </si>
  <si>
    <t>3.12*0.8</t>
  </si>
  <si>
    <r>
      <rPr>
        <sz val="12"/>
        <color theme="1"/>
        <rFont val="宋体"/>
        <charset val="134"/>
        <scheme val="minor"/>
      </rPr>
      <t>508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</si>
  <si>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504</t>
    </r>
    <r>
      <rPr>
        <vertAlign val="superscript"/>
        <sz val="12"/>
        <color theme="1"/>
        <rFont val="宋体"/>
        <charset val="134"/>
        <scheme val="minor"/>
      </rPr>
      <t>#</t>
    </r>
  </si>
  <si>
    <t>3.28*0.8</t>
  </si>
  <si>
    <r>
      <rPr>
        <sz val="12"/>
        <color theme="1"/>
        <rFont val="宋体"/>
        <charset val="134"/>
        <scheme val="minor"/>
      </rPr>
      <t>502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</si>
  <si>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502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</t>
    </r>
  </si>
  <si>
    <r>
      <rPr>
        <sz val="12"/>
        <color theme="1"/>
        <rFont val="宋体"/>
        <charset val="134"/>
        <scheme val="minor"/>
      </rPr>
      <t>102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</t>
    </r>
  </si>
  <si>
    <t>D幢</t>
  </si>
  <si>
    <r>
      <rPr>
        <sz val="12"/>
        <color theme="1"/>
        <rFont val="宋体"/>
        <charset val="134"/>
        <scheme val="minor"/>
      </rPr>
      <t>123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、131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</si>
  <si>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228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公共阳台、318A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、518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</si>
  <si>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407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、409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、525</t>
    </r>
    <r>
      <rPr>
        <vertAlign val="superscript"/>
        <sz val="12"/>
        <color theme="1"/>
        <rFont val="宋体"/>
        <charset val="134"/>
        <scheme val="minor"/>
      </rPr>
      <t>#</t>
    </r>
  </si>
  <si>
    <t>2.3*0.8</t>
  </si>
  <si>
    <r>
      <rPr>
        <sz val="12"/>
        <color theme="1"/>
        <rFont val="宋体"/>
        <charset val="134"/>
        <scheme val="minor"/>
      </rPr>
      <t>418A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公共阳台</t>
    </r>
  </si>
  <si>
    <r>
      <rPr>
        <sz val="12"/>
        <color theme="1"/>
        <rFont val="宋体"/>
        <charset val="134"/>
        <scheme val="minor"/>
      </rPr>
      <t>427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、444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</si>
  <si>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436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、435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、438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、440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、515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、514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、511</t>
    </r>
    <r>
      <rPr>
        <vertAlign val="superscript"/>
        <sz val="12"/>
        <color theme="1"/>
        <rFont val="宋体"/>
        <charset val="134"/>
        <scheme val="minor"/>
      </rPr>
      <t>#</t>
    </r>
  </si>
  <si>
    <t>2.58*0.8</t>
  </si>
  <si>
    <r>
      <rPr>
        <sz val="12"/>
        <color theme="1"/>
        <rFont val="宋体"/>
        <charset val="134"/>
        <scheme val="minor"/>
      </rPr>
      <t>501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公共阳台</t>
    </r>
  </si>
  <si>
    <t>E幢</t>
  </si>
  <si>
    <r>
      <rPr>
        <sz val="12"/>
        <color theme="1"/>
        <rFont val="宋体"/>
        <charset val="134"/>
        <scheme val="minor"/>
      </rPr>
      <t>108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、118A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、118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、112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、119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、135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、137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</si>
  <si>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237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、233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、234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、219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、203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、323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、327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</si>
  <si>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1"/>
        <color theme="1"/>
        <rFont val="宋体"/>
        <charset val="134"/>
        <scheme val="minor"/>
      </rPr>
      <t>222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旁盥洗室、327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旁盥洗室、322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盥洗室、444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公共阳台、424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盥洗室</t>
    </r>
  </si>
  <si>
    <t>218A#旁公共阳台</t>
  </si>
  <si>
    <t>F幢</t>
  </si>
  <si>
    <r>
      <rPr>
        <sz val="11"/>
        <color theme="1"/>
        <rFont val="宋体"/>
        <charset val="134"/>
        <scheme val="minor"/>
      </rPr>
      <t>108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、117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、224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、212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、528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、524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、517</t>
    </r>
    <r>
      <rPr>
        <vertAlign val="superscript"/>
        <sz val="11"/>
        <color theme="1"/>
        <rFont val="宋体"/>
        <charset val="134"/>
        <scheme val="minor"/>
      </rPr>
      <t>#</t>
    </r>
  </si>
  <si>
    <r>
      <rPr>
        <sz val="11"/>
        <color theme="1"/>
        <rFont val="宋体"/>
        <charset val="134"/>
        <scheme val="minor"/>
      </rPr>
      <t>122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盥洗室、224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盥洗室、501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盥洗室</t>
    </r>
  </si>
  <si>
    <t>1.6*0.8</t>
  </si>
  <si>
    <r>
      <rPr>
        <sz val="11"/>
        <color theme="1"/>
        <rFont val="宋体"/>
        <charset val="134"/>
        <scheme val="minor"/>
      </rPr>
      <t>126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走廊、224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走廊、222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走廊</t>
    </r>
  </si>
  <si>
    <r>
      <rPr>
        <sz val="11"/>
        <color theme="1"/>
        <rFont val="宋体"/>
        <charset val="134"/>
        <scheme val="minor"/>
      </rPr>
      <t>123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、131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、133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、136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、137</t>
    </r>
    <r>
      <rPr>
        <vertAlign val="superscript"/>
        <sz val="11"/>
        <color theme="1"/>
        <rFont val="宋体"/>
        <charset val="134"/>
        <scheme val="minor"/>
      </rPr>
      <t>#</t>
    </r>
  </si>
  <si>
    <t>2.18*0.8</t>
  </si>
  <si>
    <r>
      <rPr>
        <sz val="11"/>
        <color theme="1"/>
        <rFont val="宋体"/>
        <charset val="134"/>
        <scheme val="minor"/>
      </rPr>
      <t>2楼党员之家、201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公共阳台、501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公共阳台</t>
    </r>
  </si>
  <si>
    <t>1.3*0.8</t>
  </si>
  <si>
    <r>
      <rPr>
        <sz val="11"/>
        <color theme="1"/>
        <rFont val="宋体"/>
        <charset val="134"/>
        <scheme val="minor"/>
      </rPr>
      <t>528A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公共阳台</t>
    </r>
  </si>
  <si>
    <t>G幢</t>
  </si>
  <si>
    <r>
      <rPr>
        <sz val="12"/>
        <color theme="1"/>
        <rFont val="宋体"/>
        <charset val="134"/>
        <scheme val="minor"/>
      </rPr>
      <t>128A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旁公共阳台、228A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旁公共阳台、318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旁公共阳台、321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旁公共阳台、525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</si>
  <si>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140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、219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、215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、423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</si>
  <si>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137</t>
    </r>
    <r>
      <rPr>
        <vertAlign val="superscript"/>
        <sz val="12"/>
        <color theme="1"/>
        <rFont val="宋体"/>
        <charset val="134"/>
        <scheme val="minor"/>
      </rPr>
      <t>#</t>
    </r>
  </si>
  <si>
    <t>2.5*0.8</t>
  </si>
  <si>
    <r>
      <rPr>
        <sz val="12"/>
        <color theme="1"/>
        <rFont val="宋体"/>
        <charset val="134"/>
        <scheme val="minor"/>
      </rPr>
      <t>220</t>
    </r>
    <r>
      <rPr>
        <vertAlign val="superscript"/>
        <sz val="12"/>
        <color theme="1"/>
        <rFont val="宋体"/>
        <charset val="134"/>
        <scheme val="minor"/>
      </rPr>
      <t>#</t>
    </r>
  </si>
  <si>
    <t>1.7*0.8</t>
  </si>
  <si>
    <r>
      <rPr>
        <sz val="12"/>
        <color theme="1"/>
        <rFont val="宋体"/>
        <charset val="134"/>
        <scheme val="minor"/>
      </rPr>
      <t>301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</t>
    </r>
  </si>
  <si>
    <r>
      <rPr>
        <sz val="12"/>
        <color theme="1"/>
        <rFont val="宋体"/>
        <charset val="134"/>
        <scheme val="minor"/>
      </rPr>
      <t>301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旁盥洗室、444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旁公共阳台、522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旁盥洗室</t>
    </r>
  </si>
  <si>
    <r>
      <rPr>
        <sz val="12"/>
        <color theme="1"/>
        <rFont val="宋体"/>
        <charset val="134"/>
        <scheme val="minor"/>
      </rPr>
      <t>444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、427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</si>
  <si>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439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</si>
  <si>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518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、522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、524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、528</t>
    </r>
    <r>
      <rPr>
        <vertAlign val="superscript"/>
        <sz val="12"/>
        <color theme="1"/>
        <rFont val="宋体"/>
        <charset val="134"/>
        <scheme val="minor"/>
      </rPr>
      <t>#</t>
    </r>
  </si>
  <si>
    <r>
      <rPr>
        <sz val="12"/>
        <color theme="1"/>
        <rFont val="宋体"/>
        <charset val="134"/>
        <scheme val="minor"/>
      </rPr>
      <t>528A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公共阳台</t>
    </r>
  </si>
  <si>
    <t>H幢</t>
  </si>
  <si>
    <r>
      <rPr>
        <sz val="12"/>
        <color theme="1"/>
        <rFont val="宋体"/>
        <charset val="134"/>
        <scheme val="minor"/>
      </rPr>
      <t>225</t>
    </r>
    <r>
      <rPr>
        <vertAlign val="superscript"/>
        <sz val="12"/>
        <color theme="1"/>
        <rFont val="宋体"/>
        <charset val="134"/>
        <scheme val="minor"/>
      </rPr>
      <t>#</t>
    </r>
    <r>
      <rPr>
        <sz val="12"/>
        <color theme="1"/>
        <rFont val="宋体"/>
        <charset val="134"/>
        <scheme val="minor"/>
      </rPr>
      <t>、223</t>
    </r>
    <r>
      <rPr>
        <vertAlign val="superscript"/>
        <sz val="12"/>
        <color theme="1"/>
        <rFont val="宋体"/>
        <charset val="134"/>
        <scheme val="minor"/>
      </rPr>
      <t>#</t>
    </r>
  </si>
  <si>
    <t>1.8*0.33</t>
  </si>
  <si>
    <r>
      <rPr>
        <sz val="12"/>
        <color theme="1"/>
        <rFont val="宋体"/>
        <charset val="134"/>
        <scheme val="minor"/>
      </rPr>
      <t>122</t>
    </r>
    <r>
      <rPr>
        <vertAlign val="superscript"/>
        <sz val="12"/>
        <color theme="1"/>
        <rFont val="宋体"/>
        <charset val="134"/>
        <scheme val="minor"/>
      </rPr>
      <t>#</t>
    </r>
  </si>
  <si>
    <t>2.08*0.8</t>
  </si>
  <si>
    <r>
      <rPr>
        <sz val="11"/>
        <color theme="1"/>
        <rFont val="宋体"/>
        <charset val="134"/>
        <scheme val="minor"/>
      </rPr>
      <t>401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旁公共阳台</t>
    </r>
  </si>
  <si>
    <t>3.37*0.8</t>
  </si>
  <si>
    <r>
      <rPr>
        <sz val="11"/>
        <color theme="1"/>
        <rFont val="宋体"/>
        <charset val="134"/>
        <scheme val="minor"/>
      </rPr>
      <t>201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旁公共阳台</t>
    </r>
  </si>
  <si>
    <t>J幢</t>
  </si>
  <si>
    <r>
      <rPr>
        <sz val="11"/>
        <color theme="1"/>
        <rFont val="宋体"/>
        <charset val="134"/>
        <scheme val="minor"/>
      </rPr>
      <t>117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旁书苑、120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、124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、119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、125</t>
    </r>
    <r>
      <rPr>
        <vertAlign val="superscript"/>
        <sz val="11"/>
        <color theme="1"/>
        <rFont val="宋体"/>
        <charset val="134"/>
        <scheme val="minor"/>
      </rPr>
      <t>#</t>
    </r>
  </si>
  <si>
    <r>
      <rPr>
        <sz val="11"/>
        <color theme="1"/>
        <rFont val="宋体"/>
        <charset val="134"/>
        <scheme val="minor"/>
      </rPr>
      <t>121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旁书苑、218A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、224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、205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、406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、404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、435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、433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、431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、427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、423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、428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、426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、422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、418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、417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、414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、410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、409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、408</t>
    </r>
    <r>
      <rPr>
        <vertAlign val="superscript"/>
        <sz val="11"/>
        <color theme="1"/>
        <rFont val="宋体"/>
        <charset val="134"/>
        <scheme val="minor"/>
      </rPr>
      <t>#</t>
    </r>
  </si>
  <si>
    <r>
      <rPr>
        <sz val="11"/>
        <color theme="1"/>
        <rFont val="宋体"/>
        <charset val="134"/>
        <scheme val="minor"/>
      </rPr>
      <t>301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旁公共阳台</t>
    </r>
  </si>
  <si>
    <r>
      <rPr>
        <sz val="11"/>
        <color theme="1"/>
        <rFont val="宋体"/>
        <charset val="134"/>
        <scheme val="minor"/>
      </rPr>
      <t>344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盥洗室、401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盥洗室、427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盥洗室、301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盥洗室、344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走廊</t>
    </r>
  </si>
  <si>
    <r>
      <rPr>
        <sz val="11"/>
        <color theme="1"/>
        <rFont val="宋体"/>
        <charset val="134"/>
        <scheme val="minor"/>
      </rPr>
      <t xml:space="preserve"> 318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公共阳台</t>
    </r>
  </si>
  <si>
    <r>
      <rPr>
        <sz val="11"/>
        <color theme="1"/>
        <rFont val="宋体"/>
        <charset val="134"/>
        <scheme val="minor"/>
      </rPr>
      <t>444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公共阳台</t>
    </r>
  </si>
  <si>
    <t>2.52*0.8</t>
  </si>
  <si>
    <r>
      <rPr>
        <sz val="11"/>
        <color theme="1"/>
        <rFont val="宋体"/>
        <charset val="134"/>
        <scheme val="minor"/>
      </rPr>
      <t>401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公共阳台</t>
    </r>
  </si>
  <si>
    <r>
      <rPr>
        <sz val="11"/>
        <color theme="1"/>
        <rFont val="宋体"/>
        <charset val="134"/>
        <scheme val="minor"/>
      </rPr>
      <t>428</t>
    </r>
    <r>
      <rPr>
        <vertAlign val="superscript"/>
        <sz val="11"/>
        <color theme="1"/>
        <rFont val="宋体"/>
        <charset val="134"/>
        <scheme val="minor"/>
      </rPr>
      <t>#</t>
    </r>
  </si>
  <si>
    <r>
      <rPr>
        <sz val="11"/>
        <color theme="1"/>
        <rFont val="宋体"/>
        <charset val="134"/>
        <scheme val="minor"/>
      </rPr>
      <t>424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走廊、424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对门走廊、120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走廊</t>
    </r>
  </si>
  <si>
    <r>
      <rPr>
        <sz val="11"/>
        <color theme="1"/>
        <rFont val="宋体"/>
        <charset val="134"/>
        <scheme val="minor"/>
      </rPr>
      <t>118A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公共阳台</t>
    </r>
  </si>
  <si>
    <r>
      <rPr>
        <sz val="11"/>
        <color theme="1"/>
        <rFont val="宋体"/>
        <charset val="134"/>
        <scheme val="minor"/>
      </rPr>
      <t>218A</t>
    </r>
    <r>
      <rPr>
        <vertAlign val="superscript"/>
        <sz val="11"/>
        <color theme="1"/>
        <rFont val="宋体"/>
        <charset val="134"/>
        <scheme val="minor"/>
      </rPr>
      <t>#</t>
    </r>
    <r>
      <rPr>
        <sz val="11"/>
        <color theme="1"/>
        <rFont val="宋体"/>
        <charset val="134"/>
        <scheme val="minor"/>
      </rPr>
      <t>公共阳台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</si>
</sst>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2"/>
      <color theme="1"/>
      <name val="宋体"/>
      <charset val="134"/>
      <scheme val="minor"/>
    </font>
    <font>
      <vertAlign val="superscript"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9"/>
  <sheetViews>
    <sheetView tabSelected="1" zoomScale="115" zoomScaleNormal="115" topLeftCell="A20" workbookViewId="0">
      <selection activeCell="H15" sqref="H15"/>
    </sheetView>
  </sheetViews>
  <sheetFormatPr defaultColWidth="8.89166666666667" defaultRowHeight="13.5"/>
  <cols>
    <col min="2" max="2" width="16.3333333333333" customWidth="1"/>
    <col min="3" max="3" width="11.3333333333333" customWidth="1"/>
    <col min="4" max="4" width="17.1083333333333" customWidth="1"/>
    <col min="5" max="5" width="22.1083333333333" customWidth="1"/>
    <col min="6" max="6" width="18.5583333333333" customWidth="1"/>
    <col min="8" max="8" width="81.0833333333333" customWidth="1"/>
  </cols>
  <sheetData>
    <row r="1" ht="30" customHeight="1" spans="1:6">
      <c r="A1" s="1" t="s">
        <v>0</v>
      </c>
      <c r="B1" s="1"/>
      <c r="C1" s="1"/>
      <c r="D1" s="1"/>
      <c r="E1" s="1"/>
      <c r="F1" s="1"/>
    </row>
    <row r="2" ht="25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ht="40" customHeight="1" spans="1:8">
      <c r="A3" s="3" t="s">
        <v>7</v>
      </c>
      <c r="B3" s="4" t="s">
        <v>8</v>
      </c>
      <c r="C3" s="4">
        <v>3</v>
      </c>
      <c r="D3" s="5"/>
      <c r="E3" s="5" t="s">
        <v>9</v>
      </c>
      <c r="F3" s="5"/>
      <c r="G3" s="6">
        <v>27</v>
      </c>
      <c r="H3" s="6">
        <f>1.95+1.8+1.8*2+0.8+1.8+1.8*2+1.8*7+1.8*5+1.8*5+1.8</f>
        <v>45.95</v>
      </c>
    </row>
    <row r="4" ht="20" customHeight="1" spans="1:9">
      <c r="A4" s="3"/>
      <c r="B4" s="4" t="s">
        <v>8</v>
      </c>
      <c r="C4" s="4">
        <v>1</v>
      </c>
      <c r="D4" s="5"/>
      <c r="E4" s="5" t="s">
        <v>10</v>
      </c>
      <c r="F4" s="5"/>
      <c r="G4" s="6">
        <v>80</v>
      </c>
      <c r="H4" s="6">
        <f>2*3+2*1+0.8*2+1.8*7+2.53+3.3*6+2.68+3.1*2+5.3</f>
        <v>58.71</v>
      </c>
      <c r="I4" t="s">
        <v>11</v>
      </c>
    </row>
    <row r="5" ht="39" customHeight="1" spans="1:9">
      <c r="A5" s="3"/>
      <c r="B5" s="4" t="s">
        <v>12</v>
      </c>
      <c r="C5" s="4">
        <v>2</v>
      </c>
      <c r="D5" s="5"/>
      <c r="E5" s="5" t="s">
        <v>13</v>
      </c>
      <c r="F5" s="5"/>
      <c r="H5" s="6">
        <f>2*2+1.8*14+0.8*5+1.58*2+3.3*7+2*1+3.22+3.5*5</f>
        <v>82.18</v>
      </c>
      <c r="I5" t="s">
        <v>14</v>
      </c>
    </row>
    <row r="6" ht="20" customHeight="1" spans="1:9">
      <c r="A6" s="3"/>
      <c r="B6" s="7" t="s">
        <v>15</v>
      </c>
      <c r="C6" s="7">
        <v>1</v>
      </c>
      <c r="D6" s="8"/>
      <c r="E6" s="5" t="s">
        <v>16</v>
      </c>
      <c r="F6" s="5"/>
      <c r="H6" s="6">
        <f>3.12+3.3+3.28+0.8</f>
        <v>10.5</v>
      </c>
      <c r="I6" t="s">
        <v>17</v>
      </c>
    </row>
    <row r="7" ht="20" customHeight="1" spans="1:9">
      <c r="A7" s="3"/>
      <c r="B7" s="7" t="s">
        <v>18</v>
      </c>
      <c r="C7" s="7">
        <v>1</v>
      </c>
      <c r="D7" s="8"/>
      <c r="E7" s="5" t="s">
        <v>19</v>
      </c>
      <c r="F7" s="5"/>
      <c r="H7" s="6">
        <f>2*3+1.8*3+2.3+3.28*2+3.3*7+2.68+2.58</f>
        <v>48.62</v>
      </c>
      <c r="I7" t="s">
        <v>20</v>
      </c>
    </row>
    <row r="8" ht="61" customHeight="1" spans="1:9">
      <c r="A8" s="3"/>
      <c r="B8" s="4" t="s">
        <v>21</v>
      </c>
      <c r="C8" s="4">
        <v>7</v>
      </c>
      <c r="D8" s="5"/>
      <c r="E8" s="5" t="s">
        <v>22</v>
      </c>
      <c r="F8" s="5"/>
      <c r="H8" s="6">
        <f>1.8*7+0.8+5.3</f>
        <v>18.7</v>
      </c>
      <c r="I8" t="s">
        <v>23</v>
      </c>
    </row>
    <row r="9" ht="20" customHeight="1" spans="1:9">
      <c r="A9" s="3"/>
      <c r="B9" s="4" t="s">
        <v>24</v>
      </c>
      <c r="C9" s="4">
        <v>1</v>
      </c>
      <c r="D9" s="5"/>
      <c r="E9" s="5" t="s">
        <v>25</v>
      </c>
      <c r="F9" s="5"/>
      <c r="H9" s="6">
        <f>1.8*7+0.8*3+1.6*3+2.18*3+1.3</f>
        <v>27.64</v>
      </c>
      <c r="I9" t="s">
        <v>26</v>
      </c>
    </row>
    <row r="10" ht="40" customHeight="1" spans="1:9">
      <c r="A10" s="3"/>
      <c r="B10" s="4" t="s">
        <v>27</v>
      </c>
      <c r="C10" s="4">
        <v>6</v>
      </c>
      <c r="D10" s="5"/>
      <c r="E10" s="5" t="s">
        <v>28</v>
      </c>
      <c r="F10" s="5"/>
      <c r="H10" s="6">
        <f>2.3*5+1.8*4+2*1+2.5+1.7+0.8*3+3.28+2.68+3.5*4+5.3</f>
        <v>52.56</v>
      </c>
      <c r="I10" t="s">
        <v>29</v>
      </c>
    </row>
    <row r="11" ht="20" customHeight="1" spans="1:9">
      <c r="A11" s="3"/>
      <c r="B11" s="4" t="s">
        <v>30</v>
      </c>
      <c r="C11" s="4">
        <v>1</v>
      </c>
      <c r="D11" s="5"/>
      <c r="E11" s="5" t="s">
        <v>31</v>
      </c>
      <c r="F11" s="5"/>
      <c r="H11" s="6">
        <f>2.08+3.37+1.8*2</f>
        <v>9.05</v>
      </c>
      <c r="I11" t="s">
        <v>32</v>
      </c>
    </row>
    <row r="12" ht="20" customHeight="1" spans="1:9">
      <c r="A12" s="3"/>
      <c r="B12" s="4" t="s">
        <v>33</v>
      </c>
      <c r="C12" s="4">
        <v>2</v>
      </c>
      <c r="D12" s="5"/>
      <c r="E12" s="5" t="s">
        <v>34</v>
      </c>
      <c r="F12" s="5"/>
      <c r="H12" s="6">
        <f>1.8*20+1.7+0.8*5+1.3+2.18+2.52+5.3+1.6*3+1.58+2.3</f>
        <v>61.68</v>
      </c>
      <c r="I12" t="s">
        <v>35</v>
      </c>
    </row>
    <row r="13" ht="20" customHeight="1" spans="1:6">
      <c r="A13" s="3"/>
      <c r="B13" s="4" t="s">
        <v>36</v>
      </c>
      <c r="C13" s="4">
        <v>1</v>
      </c>
      <c r="D13" s="5"/>
      <c r="E13" s="5" t="s">
        <v>37</v>
      </c>
      <c r="F13" s="5"/>
    </row>
    <row r="14" ht="20" customHeight="1" spans="1:8">
      <c r="A14" s="4"/>
      <c r="B14" s="4"/>
      <c r="C14" s="4"/>
      <c r="D14" s="5"/>
      <c r="E14" s="5"/>
      <c r="F14" s="5"/>
      <c r="H14">
        <f>SUM(H4:H12)</f>
        <v>369.64</v>
      </c>
    </row>
    <row r="15" ht="20" customHeight="1" spans="1:6">
      <c r="A15" s="4"/>
      <c r="B15" s="4"/>
      <c r="C15" s="4"/>
      <c r="D15" s="5"/>
      <c r="E15" s="5"/>
      <c r="F15" s="5"/>
    </row>
    <row r="16" ht="20" customHeight="1" spans="1:6">
      <c r="A16" s="3" t="s">
        <v>38</v>
      </c>
      <c r="B16" s="7" t="s">
        <v>18</v>
      </c>
      <c r="C16" s="7">
        <v>2</v>
      </c>
      <c r="D16" s="8"/>
      <c r="E16" s="8" t="s">
        <v>39</v>
      </c>
      <c r="F16" s="5"/>
    </row>
    <row r="17" ht="20" customHeight="1" spans="1:6">
      <c r="A17" s="3"/>
      <c r="B17" s="7" t="s">
        <v>40</v>
      </c>
      <c r="C17" s="7">
        <v>1</v>
      </c>
      <c r="D17" s="8"/>
      <c r="E17" s="8" t="s">
        <v>41</v>
      </c>
      <c r="F17" s="5"/>
    </row>
    <row r="18" ht="20" customHeight="1" spans="1:6">
      <c r="A18" s="3"/>
      <c r="B18" s="4" t="s">
        <v>8</v>
      </c>
      <c r="C18" s="4">
        <v>2</v>
      </c>
      <c r="D18" s="5"/>
      <c r="E18" s="5" t="s">
        <v>42</v>
      </c>
      <c r="F18" s="5"/>
    </row>
    <row r="19" ht="88" customHeight="1" spans="1:6">
      <c r="A19" s="3"/>
      <c r="B19" s="4" t="s">
        <v>21</v>
      </c>
      <c r="C19" s="4">
        <v>14</v>
      </c>
      <c r="D19" s="5"/>
      <c r="E19" s="5" t="s">
        <v>43</v>
      </c>
      <c r="F19" s="5"/>
    </row>
    <row r="20" ht="70" customHeight="1" spans="1:6">
      <c r="A20" s="3"/>
      <c r="B20" s="4" t="s">
        <v>12</v>
      </c>
      <c r="C20" s="4">
        <v>5</v>
      </c>
      <c r="D20" s="5"/>
      <c r="E20" s="5" t="s">
        <v>44</v>
      </c>
      <c r="F20" s="5"/>
    </row>
    <row r="21" ht="39" customHeight="1" spans="1:6">
      <c r="A21" s="3"/>
      <c r="B21" s="9" t="s">
        <v>45</v>
      </c>
      <c r="C21" s="4">
        <v>2</v>
      </c>
      <c r="D21" s="5"/>
      <c r="E21" s="5" t="s">
        <v>46</v>
      </c>
      <c r="F21" s="5"/>
    </row>
    <row r="22" ht="54" customHeight="1" spans="1:6">
      <c r="A22" s="3"/>
      <c r="B22" s="4" t="s">
        <v>27</v>
      </c>
      <c r="C22" s="4">
        <v>7</v>
      </c>
      <c r="D22" s="5"/>
      <c r="E22" s="5" t="s">
        <v>47</v>
      </c>
      <c r="F22" s="5"/>
    </row>
    <row r="23" ht="20" customHeight="1" spans="1:6">
      <c r="A23" s="3"/>
      <c r="B23" s="4" t="s">
        <v>8</v>
      </c>
      <c r="C23" s="4">
        <v>1</v>
      </c>
      <c r="D23" s="5"/>
      <c r="E23" s="5" t="s">
        <v>48</v>
      </c>
      <c r="F23" s="5"/>
    </row>
    <row r="24" ht="20" customHeight="1" spans="1:6">
      <c r="A24" s="3"/>
      <c r="B24" s="4" t="s">
        <v>49</v>
      </c>
      <c r="C24" s="4">
        <v>1</v>
      </c>
      <c r="D24" s="5"/>
      <c r="E24" s="5" t="s">
        <v>50</v>
      </c>
      <c r="F24" s="5"/>
    </row>
    <row r="25" ht="37" customHeight="1" spans="1:6">
      <c r="A25" s="3"/>
      <c r="B25" s="4" t="s">
        <v>51</v>
      </c>
      <c r="C25" s="4">
        <v>5</v>
      </c>
      <c r="D25" s="5"/>
      <c r="E25" s="5" t="s">
        <v>52</v>
      </c>
      <c r="F25" s="5"/>
    </row>
    <row r="26" ht="20" customHeight="1" spans="1:6">
      <c r="A26" s="4"/>
      <c r="B26" s="4"/>
      <c r="C26" s="4"/>
      <c r="D26" s="5"/>
      <c r="E26" s="5"/>
      <c r="F26" s="5"/>
    </row>
    <row r="27" ht="20" customHeight="1" spans="1:6">
      <c r="A27" s="4"/>
      <c r="B27" s="4"/>
      <c r="C27" s="4"/>
      <c r="D27" s="5"/>
      <c r="E27" s="5"/>
      <c r="F27" s="5"/>
    </row>
    <row r="28" ht="30" customHeight="1" spans="1:6">
      <c r="A28" s="10" t="s">
        <v>0</v>
      </c>
      <c r="B28" s="10"/>
      <c r="C28" s="10"/>
      <c r="D28" s="10"/>
      <c r="E28" s="10"/>
      <c r="F28" s="10"/>
    </row>
    <row r="29" ht="25" customHeight="1" spans="1:6">
      <c r="A29" s="2" t="s">
        <v>1</v>
      </c>
      <c r="B29" s="2" t="s">
        <v>2</v>
      </c>
      <c r="C29" s="2" t="s">
        <v>3</v>
      </c>
      <c r="D29" s="2" t="s">
        <v>4</v>
      </c>
      <c r="E29" s="2" t="s">
        <v>5</v>
      </c>
      <c r="F29" s="2" t="s">
        <v>6</v>
      </c>
    </row>
    <row r="30" ht="20" customHeight="1" spans="1:6">
      <c r="A30" s="3" t="s">
        <v>53</v>
      </c>
      <c r="B30" s="4" t="s">
        <v>54</v>
      </c>
      <c r="C30" s="4">
        <v>1</v>
      </c>
      <c r="D30" s="5"/>
      <c r="E30" s="5" t="s">
        <v>55</v>
      </c>
      <c r="F30" s="5"/>
    </row>
    <row r="31" ht="20" customHeight="1" spans="1:6">
      <c r="A31" s="3"/>
      <c r="B31" s="4" t="s">
        <v>27</v>
      </c>
      <c r="C31" s="4">
        <v>1</v>
      </c>
      <c r="D31" s="5"/>
      <c r="E31" s="5" t="s">
        <v>56</v>
      </c>
      <c r="F31" s="5"/>
    </row>
    <row r="32" ht="20" customHeight="1" spans="1:6">
      <c r="A32" s="3"/>
      <c r="B32" s="4" t="s">
        <v>57</v>
      </c>
      <c r="C32" s="4">
        <v>1</v>
      </c>
      <c r="D32" s="5"/>
      <c r="E32" s="5" t="s">
        <v>58</v>
      </c>
      <c r="F32" s="5"/>
    </row>
    <row r="33" ht="20" customHeight="1" spans="1:6">
      <c r="A33" s="3"/>
      <c r="B33" s="4" t="s">
        <v>12</v>
      </c>
      <c r="C33" s="4">
        <v>1</v>
      </c>
      <c r="D33" s="5"/>
      <c r="E33" s="5" t="s">
        <v>59</v>
      </c>
      <c r="F33" s="5"/>
    </row>
    <row r="34" ht="20" customHeight="1" spans="1:6">
      <c r="A34" s="3"/>
      <c r="B34" s="7" t="s">
        <v>18</v>
      </c>
      <c r="C34" s="7">
        <v>1</v>
      </c>
      <c r="D34" s="8"/>
      <c r="E34" s="8" t="s">
        <v>60</v>
      </c>
      <c r="F34" s="5"/>
    </row>
    <row r="35" ht="20" customHeight="1" spans="1:6">
      <c r="A35" s="4"/>
      <c r="B35" s="4"/>
      <c r="C35" s="4"/>
      <c r="D35" s="5"/>
      <c r="E35" s="5"/>
      <c r="F35" s="5"/>
    </row>
    <row r="36" ht="20" customHeight="1" spans="1:6">
      <c r="A36" s="3" t="s">
        <v>61</v>
      </c>
      <c r="B36" s="7" t="s">
        <v>18</v>
      </c>
      <c r="C36" s="7">
        <v>2</v>
      </c>
      <c r="D36" s="8"/>
      <c r="E36" s="8" t="s">
        <v>62</v>
      </c>
      <c r="F36" s="5"/>
    </row>
    <row r="37" ht="33" spans="1:6">
      <c r="A37" s="3"/>
      <c r="B37" s="4" t="s">
        <v>8</v>
      </c>
      <c r="C37" s="4">
        <v>3</v>
      </c>
      <c r="D37" s="5"/>
      <c r="E37" s="5" t="s">
        <v>63</v>
      </c>
      <c r="F37" s="5"/>
    </row>
    <row r="38" ht="20" customHeight="1" spans="1:6">
      <c r="A38" s="3"/>
      <c r="B38" s="4" t="s">
        <v>21</v>
      </c>
      <c r="C38" s="4">
        <v>3</v>
      </c>
      <c r="D38" s="5"/>
      <c r="E38" s="5" t="s">
        <v>64</v>
      </c>
      <c r="F38" s="5"/>
    </row>
    <row r="39" ht="20" customHeight="1" spans="1:6">
      <c r="A39" s="3"/>
      <c r="B39" s="4" t="s">
        <v>65</v>
      </c>
      <c r="C39" s="4">
        <v>1</v>
      </c>
      <c r="D39" s="5"/>
      <c r="E39" s="5" t="s">
        <v>66</v>
      </c>
      <c r="F39" s="5"/>
    </row>
    <row r="40" ht="20" customHeight="1" spans="1:6">
      <c r="A40" s="3"/>
      <c r="B40" s="4" t="s">
        <v>57</v>
      </c>
      <c r="C40" s="4">
        <v>2</v>
      </c>
      <c r="D40" s="5"/>
      <c r="E40" s="5" t="s">
        <v>67</v>
      </c>
      <c r="F40" s="5"/>
    </row>
    <row r="41" ht="33" spans="1:6">
      <c r="A41" s="3"/>
      <c r="B41" s="9" t="s">
        <v>27</v>
      </c>
      <c r="C41" s="4">
        <v>7</v>
      </c>
      <c r="D41" s="5"/>
      <c r="E41" s="5" t="s">
        <v>68</v>
      </c>
      <c r="F41" s="5"/>
    </row>
    <row r="42" ht="20" customHeight="1" spans="1:6">
      <c r="A42" s="3"/>
      <c r="B42" s="4" t="s">
        <v>30</v>
      </c>
      <c r="C42" s="4">
        <v>1</v>
      </c>
      <c r="D42" s="5"/>
      <c r="E42" s="5" t="s">
        <v>58</v>
      </c>
      <c r="F42" s="5"/>
    </row>
    <row r="43" ht="20" customHeight="1" spans="1:6">
      <c r="A43" s="3"/>
      <c r="B43" s="4" t="s">
        <v>69</v>
      </c>
      <c r="C43" s="4">
        <v>1</v>
      </c>
      <c r="D43" s="5"/>
      <c r="E43" s="5" t="s">
        <v>70</v>
      </c>
      <c r="F43" s="5"/>
    </row>
    <row r="44" ht="20" customHeight="1" spans="1:6">
      <c r="A44" s="4"/>
      <c r="B44" s="4"/>
      <c r="C44" s="4"/>
      <c r="D44" s="5"/>
      <c r="E44" s="5"/>
      <c r="F44" s="5"/>
    </row>
    <row r="45" ht="57" customHeight="1" spans="1:6">
      <c r="A45" s="11" t="s">
        <v>71</v>
      </c>
      <c r="B45" s="12" t="s">
        <v>18</v>
      </c>
      <c r="C45" s="12">
        <v>7</v>
      </c>
      <c r="D45" s="12"/>
      <c r="E45" s="8" t="s">
        <v>72</v>
      </c>
      <c r="F45" s="13"/>
    </row>
    <row r="46" ht="59" customHeight="1" spans="1:6">
      <c r="A46" s="11"/>
      <c r="B46" s="9" t="s">
        <v>21</v>
      </c>
      <c r="C46" s="9">
        <v>7</v>
      </c>
      <c r="D46" s="9"/>
      <c r="E46" s="5" t="s">
        <v>73</v>
      </c>
      <c r="F46" s="13"/>
    </row>
    <row r="47" ht="62" customHeight="1" spans="1:6">
      <c r="A47" s="11"/>
      <c r="B47" s="9" t="s">
        <v>12</v>
      </c>
      <c r="C47" s="9">
        <v>5</v>
      </c>
      <c r="D47" s="9"/>
      <c r="E47" s="14" t="s">
        <v>74</v>
      </c>
      <c r="F47" s="13"/>
    </row>
    <row r="48" ht="20" customHeight="1" spans="1:6">
      <c r="A48" s="11"/>
      <c r="B48" s="9" t="s">
        <v>36</v>
      </c>
      <c r="C48" s="9">
        <v>1</v>
      </c>
      <c r="D48" s="9"/>
      <c r="E48" s="15" t="s">
        <v>75</v>
      </c>
      <c r="F48" s="13"/>
    </row>
    <row r="49" ht="20" customHeight="1" spans="1:6">
      <c r="A49" s="16"/>
      <c r="B49" s="16"/>
      <c r="C49" s="16"/>
      <c r="D49" s="16"/>
      <c r="E49" s="16"/>
      <c r="F49" s="16"/>
    </row>
    <row r="50" ht="45" customHeight="1" spans="1:6">
      <c r="A50" s="3" t="s">
        <v>76</v>
      </c>
      <c r="B50" s="5" t="s">
        <v>21</v>
      </c>
      <c r="C50" s="5">
        <v>7</v>
      </c>
      <c r="D50" s="15"/>
      <c r="E50" s="14" t="s">
        <v>77</v>
      </c>
      <c r="F50" s="15"/>
    </row>
    <row r="51" ht="40" customHeight="1" spans="1:6">
      <c r="A51" s="3"/>
      <c r="B51" s="5" t="s">
        <v>12</v>
      </c>
      <c r="C51" s="5">
        <v>3</v>
      </c>
      <c r="D51" s="15"/>
      <c r="E51" s="14" t="s">
        <v>78</v>
      </c>
      <c r="F51" s="15"/>
    </row>
    <row r="52" ht="40" customHeight="1" spans="1:6">
      <c r="A52" s="3"/>
      <c r="B52" s="5" t="s">
        <v>79</v>
      </c>
      <c r="C52" s="5">
        <v>3</v>
      </c>
      <c r="D52" s="15"/>
      <c r="E52" s="14" t="s">
        <v>80</v>
      </c>
      <c r="F52" s="15"/>
    </row>
    <row r="53" ht="36" customHeight="1" spans="1:7">
      <c r="A53" s="3"/>
      <c r="B53" s="8" t="s">
        <v>18</v>
      </c>
      <c r="C53" s="8">
        <v>5</v>
      </c>
      <c r="D53" s="17"/>
      <c r="E53" s="18" t="s">
        <v>81</v>
      </c>
      <c r="F53" s="15"/>
      <c r="G53" s="19"/>
    </row>
    <row r="54" ht="40" customHeight="1" spans="1:6">
      <c r="A54" s="3"/>
      <c r="B54" s="5" t="s">
        <v>82</v>
      </c>
      <c r="C54" s="5">
        <v>3</v>
      </c>
      <c r="D54" s="15"/>
      <c r="E54" s="14" t="s">
        <v>83</v>
      </c>
      <c r="F54" s="15"/>
    </row>
    <row r="55" ht="20" customHeight="1" spans="1:6">
      <c r="A55" s="3"/>
      <c r="B55" s="5" t="s">
        <v>84</v>
      </c>
      <c r="C55" s="5">
        <v>1</v>
      </c>
      <c r="D55" s="15"/>
      <c r="E55" s="14" t="s">
        <v>85</v>
      </c>
      <c r="F55" s="15"/>
    </row>
    <row r="56" ht="20" customHeight="1" spans="1:6">
      <c r="A56" s="16"/>
      <c r="B56" s="16"/>
      <c r="C56" s="16"/>
      <c r="D56" s="16"/>
      <c r="E56" s="16"/>
      <c r="F56" s="16"/>
    </row>
    <row r="57" ht="30" customHeight="1" spans="1:6">
      <c r="A57" s="10" t="s">
        <v>0</v>
      </c>
      <c r="B57" s="10"/>
      <c r="C57" s="10"/>
      <c r="D57" s="10"/>
      <c r="E57" s="10"/>
      <c r="F57" s="10"/>
    </row>
    <row r="58" ht="25" customHeight="1" spans="1:6">
      <c r="A58" s="2" t="s">
        <v>1</v>
      </c>
      <c r="B58" s="2" t="s">
        <v>2</v>
      </c>
      <c r="C58" s="2" t="s">
        <v>3</v>
      </c>
      <c r="D58" s="2" t="s">
        <v>4</v>
      </c>
      <c r="E58" s="2" t="s">
        <v>5</v>
      </c>
      <c r="F58" s="2" t="s">
        <v>6</v>
      </c>
    </row>
    <row r="59" ht="87" customHeight="1" spans="1:6">
      <c r="A59" s="3" t="s">
        <v>86</v>
      </c>
      <c r="B59" s="4" t="s">
        <v>65</v>
      </c>
      <c r="C59" s="4">
        <v>5</v>
      </c>
      <c r="D59" s="5"/>
      <c r="E59" s="5" t="s">
        <v>87</v>
      </c>
      <c r="F59" s="5"/>
    </row>
    <row r="60" ht="38" customHeight="1" spans="1:6">
      <c r="A60" s="3"/>
      <c r="B60" s="4" t="s">
        <v>21</v>
      </c>
      <c r="C60" s="4">
        <v>4</v>
      </c>
      <c r="D60" s="5"/>
      <c r="E60" s="5" t="s">
        <v>88</v>
      </c>
      <c r="F60" s="5"/>
    </row>
    <row r="61" ht="20" customHeight="1" spans="1:6">
      <c r="A61" s="3"/>
      <c r="B61" s="4" t="s">
        <v>8</v>
      </c>
      <c r="C61" s="4">
        <v>1</v>
      </c>
      <c r="D61" s="5"/>
      <c r="E61" s="5" t="s">
        <v>89</v>
      </c>
      <c r="F61" s="5"/>
    </row>
    <row r="62" ht="20" customHeight="1" spans="1:6">
      <c r="A62" s="3"/>
      <c r="B62" s="4" t="s">
        <v>90</v>
      </c>
      <c r="C62" s="4">
        <v>1</v>
      </c>
      <c r="D62" s="5"/>
      <c r="E62" s="5" t="s">
        <v>91</v>
      </c>
      <c r="F62" s="5"/>
    </row>
    <row r="63" ht="20" customHeight="1" spans="1:6">
      <c r="A63" s="3"/>
      <c r="B63" s="4" t="s">
        <v>92</v>
      </c>
      <c r="C63" s="4">
        <v>1</v>
      </c>
      <c r="D63" s="5"/>
      <c r="E63" s="5" t="s">
        <v>93</v>
      </c>
      <c r="F63" s="5"/>
    </row>
    <row r="64" ht="52" customHeight="1" spans="1:6">
      <c r="A64" s="3"/>
      <c r="B64" s="4" t="s">
        <v>12</v>
      </c>
      <c r="C64" s="4">
        <v>3</v>
      </c>
      <c r="D64" s="5"/>
      <c r="E64" s="5" t="s">
        <v>94</v>
      </c>
      <c r="F64" s="5"/>
    </row>
    <row r="65" ht="20" customHeight="1" spans="1:6">
      <c r="A65" s="3"/>
      <c r="B65" s="4" t="s">
        <v>57</v>
      </c>
      <c r="C65" s="4">
        <v>2</v>
      </c>
      <c r="D65" s="5"/>
      <c r="E65" s="5" t="s">
        <v>95</v>
      </c>
      <c r="F65" s="5"/>
    </row>
    <row r="66" ht="20" customHeight="1" spans="1:6">
      <c r="A66" s="3"/>
      <c r="B66" s="4" t="s">
        <v>30</v>
      </c>
      <c r="C66" s="4">
        <v>1</v>
      </c>
      <c r="D66" s="5"/>
      <c r="E66" s="5" t="s">
        <v>96</v>
      </c>
      <c r="F66" s="5"/>
    </row>
    <row r="67" ht="38" customHeight="1" spans="1:6">
      <c r="A67" s="3"/>
      <c r="B67" s="4" t="s">
        <v>51</v>
      </c>
      <c r="C67" s="4">
        <v>4</v>
      </c>
      <c r="D67" s="5"/>
      <c r="E67" s="5" t="s">
        <v>97</v>
      </c>
      <c r="F67" s="5"/>
    </row>
    <row r="68" ht="20" customHeight="1" spans="1:6">
      <c r="A68" s="3"/>
      <c r="B68" s="4" t="s">
        <v>36</v>
      </c>
      <c r="C68" s="4">
        <v>1</v>
      </c>
      <c r="D68" s="5"/>
      <c r="E68" s="5" t="s">
        <v>98</v>
      </c>
      <c r="F68" s="5"/>
    </row>
    <row r="69" ht="20" customHeight="1" spans="1:6">
      <c r="A69" s="11" t="s">
        <v>99</v>
      </c>
      <c r="B69" s="4" t="s">
        <v>21</v>
      </c>
      <c r="C69" s="4">
        <v>2</v>
      </c>
      <c r="D69" s="5"/>
      <c r="E69" s="5" t="s">
        <v>100</v>
      </c>
      <c r="F69" s="5"/>
    </row>
    <row r="70" ht="20" customHeight="1" spans="1:6">
      <c r="A70" s="11"/>
      <c r="B70" s="7" t="s">
        <v>101</v>
      </c>
      <c r="C70" s="7">
        <v>1</v>
      </c>
      <c r="D70" s="8"/>
      <c r="E70" s="8" t="s">
        <v>102</v>
      </c>
      <c r="F70" s="5"/>
    </row>
    <row r="71" ht="20" customHeight="1" spans="1:6">
      <c r="A71" s="11"/>
      <c r="B71" s="4" t="s">
        <v>103</v>
      </c>
      <c r="C71" s="4">
        <v>1</v>
      </c>
      <c r="D71" s="5"/>
      <c r="E71" s="14" t="s">
        <v>104</v>
      </c>
      <c r="F71" s="5"/>
    </row>
    <row r="72" ht="20" customHeight="1" spans="1:6">
      <c r="A72" s="11"/>
      <c r="B72" s="9" t="s">
        <v>105</v>
      </c>
      <c r="C72" s="9">
        <v>1</v>
      </c>
      <c r="D72" s="9"/>
      <c r="E72" s="14" t="s">
        <v>106</v>
      </c>
      <c r="F72" s="13"/>
    </row>
    <row r="73" ht="32" customHeight="1" spans="1:6">
      <c r="A73" s="3" t="s">
        <v>107</v>
      </c>
      <c r="B73" s="20" t="s">
        <v>18</v>
      </c>
      <c r="C73" s="20">
        <v>5</v>
      </c>
      <c r="D73" s="12"/>
      <c r="E73" s="18" t="s">
        <v>108</v>
      </c>
      <c r="F73" s="13"/>
    </row>
    <row r="74" ht="124" customHeight="1" spans="1:6">
      <c r="A74" s="3"/>
      <c r="B74" s="21" t="s">
        <v>21</v>
      </c>
      <c r="C74" s="21">
        <v>20</v>
      </c>
      <c r="D74" s="13"/>
      <c r="E74" s="14" t="s">
        <v>109</v>
      </c>
      <c r="F74" s="13"/>
    </row>
    <row r="75" ht="20" customHeight="1" spans="1:6">
      <c r="A75" s="3"/>
      <c r="B75" s="5" t="s">
        <v>92</v>
      </c>
      <c r="C75" s="5">
        <v>1</v>
      </c>
      <c r="D75" s="15"/>
      <c r="E75" s="14" t="s">
        <v>110</v>
      </c>
      <c r="F75" s="15"/>
    </row>
    <row r="76" ht="56" customHeight="1" spans="1:6">
      <c r="A76" s="3"/>
      <c r="B76" s="5" t="s">
        <v>12</v>
      </c>
      <c r="C76" s="5">
        <v>5</v>
      </c>
      <c r="D76" s="15"/>
      <c r="E76" s="14" t="s">
        <v>111</v>
      </c>
      <c r="F76" s="15"/>
    </row>
    <row r="77" ht="20" customHeight="1" spans="1:6">
      <c r="A77" s="3"/>
      <c r="B77" s="5" t="s">
        <v>84</v>
      </c>
      <c r="C77" s="5">
        <v>1</v>
      </c>
      <c r="D77" s="15"/>
      <c r="E77" s="14" t="s">
        <v>112</v>
      </c>
      <c r="F77" s="15"/>
    </row>
    <row r="78" ht="20" customHeight="1" spans="1:6">
      <c r="A78" s="3"/>
      <c r="B78" s="5" t="s">
        <v>82</v>
      </c>
      <c r="C78" s="5">
        <v>1</v>
      </c>
      <c r="D78" s="15"/>
      <c r="E78" s="14" t="s">
        <v>113</v>
      </c>
      <c r="F78" s="15"/>
    </row>
    <row r="79" ht="20" customHeight="1" spans="1:6">
      <c r="A79" s="3"/>
      <c r="B79" s="5" t="s">
        <v>114</v>
      </c>
      <c r="C79" s="5">
        <v>1</v>
      </c>
      <c r="D79" s="15"/>
      <c r="E79" s="14" t="s">
        <v>115</v>
      </c>
      <c r="F79" s="15"/>
    </row>
    <row r="80" ht="20" customHeight="1" spans="1:6">
      <c r="A80" s="3"/>
      <c r="B80" s="5" t="s">
        <v>36</v>
      </c>
      <c r="C80" s="5">
        <v>1</v>
      </c>
      <c r="D80" s="15"/>
      <c r="E80" s="14" t="s">
        <v>116</v>
      </c>
      <c r="F80" s="15"/>
    </row>
    <row r="81" ht="40" customHeight="1" spans="1:6">
      <c r="A81" s="3"/>
      <c r="B81" s="21" t="s">
        <v>79</v>
      </c>
      <c r="C81" s="21">
        <v>3</v>
      </c>
      <c r="D81" s="13"/>
      <c r="E81" s="14" t="s">
        <v>117</v>
      </c>
      <c r="F81" s="13"/>
    </row>
    <row r="82" ht="20" customHeight="1" spans="1:6">
      <c r="A82" s="3"/>
      <c r="B82" s="21" t="s">
        <v>45</v>
      </c>
      <c r="C82" s="21">
        <v>1</v>
      </c>
      <c r="D82" s="13"/>
      <c r="E82" s="22" t="s">
        <v>118</v>
      </c>
      <c r="F82" s="13"/>
    </row>
    <row r="83" ht="20" customHeight="1" spans="1:6">
      <c r="A83" s="3"/>
      <c r="B83" s="21" t="s">
        <v>65</v>
      </c>
      <c r="C83" s="21">
        <v>1</v>
      </c>
      <c r="D83" s="13"/>
      <c r="E83" s="22" t="s">
        <v>119</v>
      </c>
      <c r="F83" s="13"/>
    </row>
    <row r="84" ht="20" customHeight="1" spans="1:6">
      <c r="A84" s="19"/>
      <c r="B84" s="19"/>
      <c r="C84" s="19"/>
      <c r="D84" s="19"/>
      <c r="E84" s="19"/>
      <c r="F84" s="19"/>
    </row>
    <row r="85" ht="20" customHeight="1" spans="1:6">
      <c r="A85" s="19"/>
      <c r="B85" s="19"/>
      <c r="C85" s="19"/>
      <c r="D85" s="19"/>
      <c r="E85" s="19"/>
      <c r="F85" s="19"/>
    </row>
    <row r="86" ht="20" customHeight="1"/>
    <row r="87" ht="20" customHeight="1"/>
    <row r="88" ht="20" customHeight="1"/>
    <row r="89" ht="20" customHeight="1"/>
  </sheetData>
  <mergeCells count="12">
    <mergeCell ref="A1:F1"/>
    <mergeCell ref="A28:F28"/>
    <mergeCell ref="A57:F57"/>
    <mergeCell ref="A3:A13"/>
    <mergeCell ref="A16:A25"/>
    <mergeCell ref="A30:A34"/>
    <mergeCell ref="A36:A43"/>
    <mergeCell ref="A45:A48"/>
    <mergeCell ref="A50:A55"/>
    <mergeCell ref="A59:A68"/>
    <mergeCell ref="A69:A72"/>
    <mergeCell ref="A73:A83"/>
  </mergeCells>
  <printOptions horizontalCentered="1" verticalCentered="1"/>
  <pageMargins left="0.393055555555556" right="0.393055555555556" top="0.196527777777778" bottom="0.19652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猪宝宝</cp:lastModifiedBy>
  <dcterms:created xsi:type="dcterms:W3CDTF">2025-06-14T04:56:00Z</dcterms:created>
  <dcterms:modified xsi:type="dcterms:W3CDTF">2025-06-17T07:22:45Z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27F88AF6415F4EC0A5C78635B4DF1A73_11</vt:lpwstr>
  </property>
  <property fmtid="{D5CDD505-2E9C-101B-9397-08002B2CF9AE}" pid="3" name="KSOProductBuildVer">
    <vt:lpwstr>2052-12.1.0.21541</vt:lpwstr>
  </property>
</Properties>
</file>